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WESLLEY\#LICITACOES\#2024 - 14133\##PREGÃO\#ALIMENTOS 2024\DOCUMENTOS COMPLEMENTARES\"/>
    </mc:Choice>
  </mc:AlternateContent>
  <xr:revisionPtr revIDLastSave="0" documentId="13_ncr:1_{0A47561A-BAE7-4E04-80C0-906926E8F51D}" xr6:coauthVersionLast="47" xr6:coauthVersionMax="47" xr10:uidLastSave="{00000000-0000-0000-0000-000000000000}"/>
  <bookViews>
    <workbookView xWindow="28680" yWindow="-120" windowWidth="29040" windowHeight="15840" xr2:uid="{03FACD80-F10E-41DB-8A91-7D84ACD93416}"/>
  </bookViews>
  <sheets>
    <sheet name="Planilh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8" i="1" l="1"/>
  <c r="S6" i="1"/>
  <c r="J13" i="1"/>
  <c r="S3" i="1"/>
  <c r="S2" i="1"/>
  <c r="S1" i="1"/>
  <c r="P128" i="1"/>
  <c r="O128" i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" i="1"/>
  <c r="H14" i="1"/>
  <c r="H11" i="1"/>
  <c r="D128" i="1"/>
  <c r="C128" i="1"/>
  <c r="D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8" i="1"/>
  <c r="D29" i="1"/>
  <c r="D26" i="1"/>
  <c r="D27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" i="1"/>
</calcChain>
</file>

<file path=xl/sharedStrings.xml><?xml version="1.0" encoding="utf-8"?>
<sst xmlns="http://schemas.openxmlformats.org/spreadsheetml/2006/main" count="3" uniqueCount="3">
  <si>
    <t>cota municipal</t>
  </si>
  <si>
    <t>cota aberta</t>
  </si>
  <si>
    <t>valor total cotas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</si>
</sst>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R$&quot;\ #,##0.00;[Red]\-&quot;R$&quot;\ #,##0.00"/>
    <numFmt numFmtId="169" formatCode="&quot;R$&quot;\ #,##0.00"/>
  </numFmts>
  <fonts count="6">
    <font>
      <sz val="11"/>
      <color theme="1"/>
      <name val="Calibri"/>
      <family val="2"/>
      <scheme val="minor"/>
    </font>
    <font>
      <sz val="7"/>
      <color theme="1"/>
      <name val="Times New Roman"/>
      <family val="1"/>
    </font>
    <font>
      <sz val="7"/>
      <color rgb="FF000000"/>
      <name val="Calibri"/>
      <family val="2"/>
    </font>
    <font>
      <sz val="8"/>
      <color rgb="FF000000"/>
      <name val="Liberation Serif"/>
    </font>
    <font>
      <sz val="8"/>
      <color theme="1"/>
      <name val="Liberation Serif"/>
    </font>
    <font>
      <b/>
      <u/>
      <sz val="8"/>
      <color rgb="FF000000"/>
      <name val="Liberation Serif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8" fontId="0" fillId="0" borderId="0" xfId="0" applyNumberFormat="1"/>
    <xf numFmtId="8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8" fontId="2" fillId="2" borderId="1" xfId="0" applyNumberFormat="1" applyFont="1" applyFill="1" applyBorder="1" applyAlignment="1">
      <alignment horizontal="center" vertical="center" wrapText="1"/>
    </xf>
    <xf numFmtId="8" fontId="0" fillId="2" borderId="0" xfId="0" applyNumberFormat="1" applyFill="1"/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8" fontId="2" fillId="3" borderId="1" xfId="0" applyNumberFormat="1" applyFont="1" applyFill="1" applyBorder="1" applyAlignment="1">
      <alignment horizontal="center" vertical="center" wrapText="1"/>
    </xf>
    <xf numFmtId="8" fontId="0" fillId="3" borderId="0" xfId="0" applyNumberFormat="1" applyFill="1"/>
    <xf numFmtId="3" fontId="1" fillId="3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4" borderId="0" xfId="0" applyNumberFormat="1" applyFont="1" applyFill="1" applyAlignment="1">
      <alignment horizontal="center" vertical="center" wrapText="1"/>
    </xf>
    <xf numFmtId="8" fontId="5" fillId="5" borderId="0" xfId="0" applyNumberFormat="1" applyFont="1" applyFill="1" applyAlignment="1">
      <alignment horizontal="center" vertical="center" wrapText="1"/>
    </xf>
    <xf numFmtId="8" fontId="3" fillId="0" borderId="0" xfId="0" applyNumberFormat="1" applyFont="1" applyAlignment="1">
      <alignment horizontal="center" vertical="center" wrapText="1"/>
    </xf>
    <xf numFmtId="8" fontId="3" fillId="4" borderId="0" xfId="0" applyNumberFormat="1" applyFont="1" applyFill="1" applyAlignment="1">
      <alignment horizontal="center" vertical="center" wrapText="1"/>
    </xf>
    <xf numFmtId="3" fontId="3" fillId="6" borderId="0" xfId="0" applyNumberFormat="1" applyFont="1" applyFill="1" applyAlignment="1">
      <alignment horizontal="center" vertical="center" wrapText="1"/>
    </xf>
    <xf numFmtId="8" fontId="5" fillId="6" borderId="0" xfId="0" applyNumberFormat="1" applyFont="1" applyFill="1" applyAlignment="1">
      <alignment horizontal="center" vertical="center" wrapText="1"/>
    </xf>
    <xf numFmtId="8" fontId="3" fillId="6" borderId="0" xfId="0" applyNumberFormat="1" applyFont="1" applyFill="1" applyAlignment="1">
      <alignment horizontal="center" vertical="center" wrapText="1"/>
    </xf>
    <xf numFmtId="8" fontId="0" fillId="6" borderId="0" xfId="0" applyNumberFormat="1" applyFill="1"/>
    <xf numFmtId="0" fontId="3" fillId="6" borderId="0" xfId="0" applyFont="1" applyFill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8" fontId="5" fillId="7" borderId="0" xfId="0" applyNumberFormat="1" applyFont="1" applyFill="1" applyAlignment="1">
      <alignment horizontal="center" vertical="center" wrapText="1"/>
    </xf>
    <xf numFmtId="8" fontId="3" fillId="7" borderId="0" xfId="0" applyNumberFormat="1" applyFont="1" applyFill="1" applyAlignment="1">
      <alignment horizontal="center" vertical="center" wrapText="1"/>
    </xf>
    <xf numFmtId="8" fontId="0" fillId="7" borderId="0" xfId="0" applyNumberFormat="1" applyFill="1"/>
    <xf numFmtId="3" fontId="3" fillId="7" borderId="0" xfId="0" applyNumberFormat="1" applyFont="1" applyFill="1" applyAlignment="1">
      <alignment horizontal="center" vertical="center" wrapText="1"/>
    </xf>
    <xf numFmtId="169" fontId="0" fillId="0" borderId="0" xfId="0" applyNumberFormat="1" applyFon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C0E81-AE4F-4A14-BA7A-924892415497}">
  <dimension ref="A1:S128"/>
  <sheetViews>
    <sheetView tabSelected="1" workbookViewId="0">
      <selection activeCell="S8" sqref="S8"/>
    </sheetView>
  </sheetViews>
  <sheetFormatPr defaultRowHeight="15"/>
  <cols>
    <col min="3" max="3" width="14.42578125" bestFit="1" customWidth="1"/>
    <col min="4" max="4" width="17.42578125" customWidth="1"/>
    <col min="8" max="8" width="12.7109375" bestFit="1" customWidth="1"/>
    <col min="10" max="10" width="12.7109375" bestFit="1" customWidth="1"/>
    <col min="15" max="15" width="17.42578125" customWidth="1"/>
    <col min="16" max="16" width="14.42578125" customWidth="1"/>
    <col min="18" max="18" width="16" customWidth="1"/>
    <col min="19" max="19" width="15.140625" customWidth="1"/>
  </cols>
  <sheetData>
    <row r="1" spans="1:19" ht="15.75" thickBot="1">
      <c r="A1" s="9">
        <v>450</v>
      </c>
      <c r="B1" s="10">
        <v>9.3000000000000007</v>
      </c>
      <c r="C1" s="10">
        <v>4185</v>
      </c>
      <c r="D1" s="11">
        <f>A1*B1</f>
        <v>4185</v>
      </c>
      <c r="M1" s="24">
        <v>450</v>
      </c>
      <c r="N1" s="25">
        <v>9.3000000000000007</v>
      </c>
      <c r="O1" s="26">
        <v>4185</v>
      </c>
      <c r="P1" s="27">
        <f>M1*N1</f>
        <v>4185</v>
      </c>
      <c r="R1" t="s">
        <v>0</v>
      </c>
      <c r="S1" s="3">
        <f>SUM(P1:P15)</f>
        <v>180047.58</v>
      </c>
    </row>
    <row r="2" spans="1:19" ht="15.75" thickBot="1">
      <c r="A2" s="12">
        <v>2700</v>
      </c>
      <c r="B2" s="10">
        <v>16.09</v>
      </c>
      <c r="C2" s="10">
        <v>43443</v>
      </c>
      <c r="D2" s="11">
        <f t="shared" ref="D2:D65" si="0">A2*B2</f>
        <v>43443</v>
      </c>
      <c r="M2" s="28">
        <v>2700</v>
      </c>
      <c r="N2" s="25">
        <v>16.09</v>
      </c>
      <c r="O2" s="26">
        <v>43443</v>
      </c>
      <c r="P2" s="27">
        <f t="shared" ref="P2:P65" si="1">M2*N2</f>
        <v>43443</v>
      </c>
      <c r="R2" t="s">
        <v>1</v>
      </c>
      <c r="S2" s="3">
        <f>SUM(P16:P19,P21:P27,P30,P52:P53)</f>
        <v>273341</v>
      </c>
    </row>
    <row r="3" spans="1:19" ht="15.75" thickBot="1">
      <c r="A3" s="9">
        <v>150</v>
      </c>
      <c r="B3" s="10">
        <v>4.9400000000000004</v>
      </c>
      <c r="C3" s="10">
        <v>741</v>
      </c>
      <c r="D3" s="11">
        <f t="shared" si="0"/>
        <v>741.00000000000011</v>
      </c>
      <c r="M3" s="24">
        <v>150</v>
      </c>
      <c r="N3" s="25">
        <v>4.9400000000000004</v>
      </c>
      <c r="O3" s="26">
        <v>741</v>
      </c>
      <c r="P3" s="27">
        <f t="shared" si="1"/>
        <v>741.00000000000011</v>
      </c>
      <c r="R3" t="s">
        <v>2</v>
      </c>
      <c r="S3" s="3">
        <f>SUM(S1:S2)</f>
        <v>453388.57999999996</v>
      </c>
    </row>
    <row r="4" spans="1:19" ht="15.75" thickBot="1">
      <c r="A4" s="9">
        <v>14</v>
      </c>
      <c r="B4" s="10">
        <v>8.1999999999999993</v>
      </c>
      <c r="C4" s="10">
        <v>114.8</v>
      </c>
      <c r="D4" s="11">
        <f t="shared" si="0"/>
        <v>114.79999999999998</v>
      </c>
      <c r="M4" s="24">
        <v>14</v>
      </c>
      <c r="N4" s="25">
        <v>8.1999999999999993</v>
      </c>
      <c r="O4" s="26">
        <v>114.8</v>
      </c>
      <c r="P4" s="27">
        <f t="shared" si="1"/>
        <v>114.79999999999998</v>
      </c>
    </row>
    <row r="5" spans="1:19" ht="15.75" thickBot="1">
      <c r="A5" s="9">
        <v>298</v>
      </c>
      <c r="B5" s="10">
        <v>7.56</v>
      </c>
      <c r="C5" s="10">
        <v>2252.88</v>
      </c>
      <c r="D5" s="11">
        <f t="shared" si="0"/>
        <v>2252.88</v>
      </c>
      <c r="M5" s="24">
        <v>298</v>
      </c>
      <c r="N5" s="25">
        <v>7.56</v>
      </c>
      <c r="O5" s="26">
        <v>2252.88</v>
      </c>
      <c r="P5" s="27">
        <f t="shared" si="1"/>
        <v>2252.88</v>
      </c>
    </row>
    <row r="6" spans="1:19" ht="15.75" thickBot="1">
      <c r="A6" s="12">
        <v>1760</v>
      </c>
      <c r="B6" s="10">
        <v>27.86</v>
      </c>
      <c r="C6" s="10">
        <v>49033.599999999999</v>
      </c>
      <c r="D6" s="11">
        <f t="shared" si="0"/>
        <v>49033.599999999999</v>
      </c>
      <c r="M6" s="28">
        <v>1760</v>
      </c>
      <c r="N6" s="25">
        <v>27.86</v>
      </c>
      <c r="O6" s="26">
        <v>49033.599999999999</v>
      </c>
      <c r="P6" s="27">
        <f t="shared" si="1"/>
        <v>49033.599999999999</v>
      </c>
      <c r="R6" s="29">
        <v>1827341.69</v>
      </c>
      <c r="S6" s="30">
        <f>R6*25%</f>
        <v>456835.42249999999</v>
      </c>
    </row>
    <row r="7" spans="1:19" ht="15.75" thickBot="1">
      <c r="A7" s="9">
        <v>390</v>
      </c>
      <c r="B7" s="10">
        <v>40.32</v>
      </c>
      <c r="C7" s="10">
        <v>15724.8</v>
      </c>
      <c r="D7" s="11">
        <f t="shared" si="0"/>
        <v>15724.8</v>
      </c>
      <c r="M7" s="24">
        <v>390</v>
      </c>
      <c r="N7" s="25">
        <v>40.32</v>
      </c>
      <c r="O7" s="26">
        <v>15724.8</v>
      </c>
      <c r="P7" s="27">
        <f t="shared" si="1"/>
        <v>15724.8</v>
      </c>
    </row>
    <row r="8" spans="1:19" ht="15.75" thickBot="1">
      <c r="A8" s="9">
        <v>520</v>
      </c>
      <c r="B8" s="10">
        <v>16.27</v>
      </c>
      <c r="C8" s="10">
        <v>8460.4</v>
      </c>
      <c r="D8" s="11">
        <f t="shared" si="0"/>
        <v>8460.4</v>
      </c>
      <c r="M8" s="24">
        <v>520</v>
      </c>
      <c r="N8" s="25">
        <v>16.27</v>
      </c>
      <c r="O8" s="26">
        <v>8460.4</v>
      </c>
      <c r="P8" s="27">
        <f t="shared" si="1"/>
        <v>8460.4</v>
      </c>
      <c r="S8">
        <f>(S3*100)/R6</f>
        <v>24.811373947255586</v>
      </c>
    </row>
    <row r="9" spans="1:19" ht="15.75" thickBot="1">
      <c r="A9" s="9">
        <v>710</v>
      </c>
      <c r="B9" s="10">
        <v>14.01</v>
      </c>
      <c r="C9" s="10">
        <v>9947.1</v>
      </c>
      <c r="D9" s="11">
        <f t="shared" si="0"/>
        <v>9947.1</v>
      </c>
      <c r="M9" s="24">
        <v>710</v>
      </c>
      <c r="N9" s="25">
        <v>14.01</v>
      </c>
      <c r="O9" s="26">
        <v>9947.1</v>
      </c>
      <c r="P9" s="27">
        <f t="shared" si="1"/>
        <v>9947.1</v>
      </c>
    </row>
    <row r="10" spans="1:19" ht="15.75" thickBot="1">
      <c r="A10" s="9">
        <v>730</v>
      </c>
      <c r="B10" s="10">
        <v>14.57</v>
      </c>
      <c r="C10" s="10">
        <v>10636.1</v>
      </c>
      <c r="D10" s="11">
        <f t="shared" si="0"/>
        <v>10636.1</v>
      </c>
      <c r="M10" s="24">
        <v>730</v>
      </c>
      <c r="N10" s="25">
        <v>14.57</v>
      </c>
      <c r="O10" s="26">
        <v>10636.1</v>
      </c>
      <c r="P10" s="27">
        <f t="shared" si="1"/>
        <v>10636.1</v>
      </c>
    </row>
    <row r="11" spans="1:19" ht="15.75" thickBot="1">
      <c r="A11" s="9">
        <v>730</v>
      </c>
      <c r="B11" s="10">
        <v>12.68</v>
      </c>
      <c r="C11" s="10">
        <v>9256.4</v>
      </c>
      <c r="D11" s="11">
        <f t="shared" si="0"/>
        <v>9256.4</v>
      </c>
      <c r="H11" s="3">
        <f>SUM(D1:D27)</f>
        <v>425685.88</v>
      </c>
      <c r="M11" s="24">
        <v>730</v>
      </c>
      <c r="N11" s="25">
        <v>12.68</v>
      </c>
      <c r="O11" s="26">
        <v>9256.4</v>
      </c>
      <c r="P11" s="27">
        <f t="shared" si="1"/>
        <v>9256.4</v>
      </c>
    </row>
    <row r="12" spans="1:19" ht="15.75" thickBot="1">
      <c r="A12" s="9">
        <v>475</v>
      </c>
      <c r="B12" s="10">
        <v>18.190000000000001</v>
      </c>
      <c r="C12" s="10">
        <v>8640.25</v>
      </c>
      <c r="D12" s="11">
        <f t="shared" si="0"/>
        <v>8640.25</v>
      </c>
      <c r="M12" s="24">
        <v>475</v>
      </c>
      <c r="N12" s="25">
        <v>18.190000000000001</v>
      </c>
      <c r="O12" s="26">
        <v>8640.25</v>
      </c>
      <c r="P12" s="27">
        <f t="shared" si="1"/>
        <v>8640.25</v>
      </c>
    </row>
    <row r="13" spans="1:19" ht="15.75" thickBot="1">
      <c r="A13" s="9">
        <v>475</v>
      </c>
      <c r="B13" s="10">
        <v>18.29</v>
      </c>
      <c r="C13" s="10">
        <v>8687.75</v>
      </c>
      <c r="D13" s="11">
        <f t="shared" si="0"/>
        <v>8687.75</v>
      </c>
      <c r="H13" s="3"/>
      <c r="J13" s="3">
        <f>H11-D20+D30+D52+D53</f>
        <v>453388.58</v>
      </c>
      <c r="M13" s="24">
        <v>475</v>
      </c>
      <c r="N13" s="25">
        <v>18.29</v>
      </c>
      <c r="O13" s="26">
        <v>8687.75</v>
      </c>
      <c r="P13" s="27">
        <f t="shared" si="1"/>
        <v>8687.75</v>
      </c>
    </row>
    <row r="14" spans="1:19" ht="15.75" thickBot="1">
      <c r="A14" s="9">
        <v>350</v>
      </c>
      <c r="B14" s="10">
        <v>5.01</v>
      </c>
      <c r="C14" s="10">
        <v>1753.5</v>
      </c>
      <c r="D14" s="11">
        <f t="shared" si="0"/>
        <v>1753.5</v>
      </c>
      <c r="H14" s="3">
        <f>SUM(D1:D15)</f>
        <v>180047.58</v>
      </c>
      <c r="M14" s="24">
        <v>350</v>
      </c>
      <c r="N14" s="25">
        <v>5.01</v>
      </c>
      <c r="O14" s="26">
        <v>1753.5</v>
      </c>
      <c r="P14" s="27">
        <f t="shared" si="1"/>
        <v>1753.5</v>
      </c>
    </row>
    <row r="15" spans="1:19" ht="15.75" thickBot="1">
      <c r="A15" s="9">
        <v>1420</v>
      </c>
      <c r="B15" s="10">
        <v>5.05</v>
      </c>
      <c r="C15" s="10">
        <v>7171</v>
      </c>
      <c r="D15" s="11">
        <f t="shared" si="0"/>
        <v>7171</v>
      </c>
      <c r="M15" s="24">
        <v>1420</v>
      </c>
      <c r="N15" s="25">
        <v>5.05</v>
      </c>
      <c r="O15" s="26">
        <v>7171</v>
      </c>
      <c r="P15" s="27">
        <f t="shared" si="1"/>
        <v>7171</v>
      </c>
    </row>
    <row r="16" spans="1:19" ht="15.75" thickBot="1">
      <c r="A16" s="5">
        <v>1500</v>
      </c>
      <c r="B16" s="6">
        <v>5.98</v>
      </c>
      <c r="C16" s="6">
        <v>8970</v>
      </c>
      <c r="D16" s="7">
        <f t="shared" si="0"/>
        <v>8970</v>
      </c>
      <c r="M16" s="23">
        <v>1500</v>
      </c>
      <c r="N16" s="20">
        <v>5.98</v>
      </c>
      <c r="O16" s="21">
        <v>8970</v>
      </c>
      <c r="P16" s="22">
        <f t="shared" si="1"/>
        <v>8970</v>
      </c>
    </row>
    <row r="17" spans="1:16" ht="15.75" thickBot="1">
      <c r="A17" s="5">
        <v>1450</v>
      </c>
      <c r="B17" s="6">
        <v>5.79</v>
      </c>
      <c r="C17" s="6">
        <v>8395.5</v>
      </c>
      <c r="D17" s="7">
        <f t="shared" si="0"/>
        <v>8395.5</v>
      </c>
      <c r="M17" s="23">
        <v>1450</v>
      </c>
      <c r="N17" s="20">
        <v>5.79</v>
      </c>
      <c r="O17" s="21">
        <v>8395.5</v>
      </c>
      <c r="P17" s="22">
        <f t="shared" si="1"/>
        <v>8395.5</v>
      </c>
    </row>
    <row r="18" spans="1:16" ht="15.75" thickBot="1">
      <c r="A18" s="5">
        <v>950</v>
      </c>
      <c r="B18" s="6">
        <v>44.08</v>
      </c>
      <c r="C18" s="6">
        <v>41876</v>
      </c>
      <c r="D18" s="7">
        <f t="shared" si="0"/>
        <v>41876</v>
      </c>
      <c r="M18" s="23">
        <v>950</v>
      </c>
      <c r="N18" s="20">
        <v>44.08</v>
      </c>
      <c r="O18" s="21">
        <v>41876</v>
      </c>
      <c r="P18" s="22">
        <f t="shared" si="1"/>
        <v>41876</v>
      </c>
    </row>
    <row r="19" spans="1:16" ht="15.75" thickBot="1">
      <c r="A19" s="5">
        <v>720</v>
      </c>
      <c r="B19" s="6">
        <v>18.420000000000002</v>
      </c>
      <c r="C19" s="6">
        <v>13262.4</v>
      </c>
      <c r="D19" s="7">
        <f t="shared" si="0"/>
        <v>13262.400000000001</v>
      </c>
      <c r="M19" s="23">
        <v>720</v>
      </c>
      <c r="N19" s="20">
        <v>18.420000000000002</v>
      </c>
      <c r="O19" s="21">
        <v>13262.4</v>
      </c>
      <c r="P19" s="22">
        <f t="shared" si="1"/>
        <v>13262.400000000001</v>
      </c>
    </row>
    <row r="20" spans="1:16" ht="15.75" thickBot="1">
      <c r="A20" s="8">
        <v>6000</v>
      </c>
      <c r="B20" s="6">
        <v>14.85</v>
      </c>
      <c r="C20" s="6">
        <v>89100</v>
      </c>
      <c r="D20" s="7">
        <f t="shared" si="0"/>
        <v>89100</v>
      </c>
      <c r="M20" s="13">
        <v>6000</v>
      </c>
      <c r="N20" s="16">
        <v>14.85</v>
      </c>
      <c r="O20" s="17">
        <v>89100</v>
      </c>
      <c r="P20" s="3">
        <f t="shared" si="1"/>
        <v>89100</v>
      </c>
    </row>
    <row r="21" spans="1:16" ht="15.75" thickBot="1">
      <c r="A21" s="5">
        <v>140</v>
      </c>
      <c r="B21" s="6">
        <v>3.26</v>
      </c>
      <c r="C21" s="6">
        <v>456.4</v>
      </c>
      <c r="D21" s="7">
        <f t="shared" si="0"/>
        <v>456.4</v>
      </c>
      <c r="M21" s="23">
        <v>140</v>
      </c>
      <c r="N21" s="20">
        <v>3.26</v>
      </c>
      <c r="O21" s="21">
        <v>456.4</v>
      </c>
      <c r="P21" s="22">
        <f t="shared" si="1"/>
        <v>456.4</v>
      </c>
    </row>
    <row r="22" spans="1:16" ht="15.75" thickBot="1">
      <c r="A22" s="5">
        <v>100</v>
      </c>
      <c r="B22" s="6">
        <v>3.78</v>
      </c>
      <c r="C22" s="6">
        <v>378</v>
      </c>
      <c r="D22" s="7">
        <f t="shared" si="0"/>
        <v>378</v>
      </c>
      <c r="M22" s="23">
        <v>100</v>
      </c>
      <c r="N22" s="20">
        <v>3.78</v>
      </c>
      <c r="O22" s="21">
        <v>378</v>
      </c>
      <c r="P22" s="22">
        <f t="shared" si="1"/>
        <v>378</v>
      </c>
    </row>
    <row r="23" spans="1:16" ht="15.75" thickBot="1">
      <c r="A23" s="5">
        <v>60</v>
      </c>
      <c r="B23" s="6">
        <v>4.13</v>
      </c>
      <c r="C23" s="6">
        <v>247.8</v>
      </c>
      <c r="D23" s="7">
        <f t="shared" si="0"/>
        <v>247.79999999999998</v>
      </c>
      <c r="M23" s="23">
        <v>60</v>
      </c>
      <c r="N23" s="20">
        <v>4.13</v>
      </c>
      <c r="O23" s="21">
        <v>247.8</v>
      </c>
      <c r="P23" s="22">
        <f t="shared" si="1"/>
        <v>247.79999999999998</v>
      </c>
    </row>
    <row r="24" spans="1:16" ht="15.75" thickBot="1">
      <c r="A24" s="5">
        <v>120</v>
      </c>
      <c r="B24" s="6">
        <v>3.3</v>
      </c>
      <c r="C24" s="6">
        <v>396</v>
      </c>
      <c r="D24" s="7">
        <f t="shared" si="0"/>
        <v>396</v>
      </c>
      <c r="M24" s="23">
        <v>120</v>
      </c>
      <c r="N24" s="20">
        <v>3.3</v>
      </c>
      <c r="O24" s="21">
        <v>396</v>
      </c>
      <c r="P24" s="22">
        <f t="shared" si="1"/>
        <v>396</v>
      </c>
    </row>
    <row r="25" spans="1:16" ht="15.75" thickBot="1">
      <c r="A25" s="5">
        <v>110</v>
      </c>
      <c r="B25" s="6">
        <v>3.32</v>
      </c>
      <c r="C25" s="6">
        <v>365.2</v>
      </c>
      <c r="D25" s="7">
        <f t="shared" si="0"/>
        <v>365.2</v>
      </c>
      <c r="M25" s="23">
        <v>110</v>
      </c>
      <c r="N25" s="20">
        <v>3.32</v>
      </c>
      <c r="O25" s="21">
        <v>365.2</v>
      </c>
      <c r="P25" s="22">
        <f t="shared" si="1"/>
        <v>365.2</v>
      </c>
    </row>
    <row r="26" spans="1:16" ht="15.75" thickBot="1">
      <c r="A26" s="8">
        <v>2850</v>
      </c>
      <c r="B26" s="6">
        <v>10.37</v>
      </c>
      <c r="C26" s="6">
        <v>29554.5</v>
      </c>
      <c r="D26" s="7">
        <f>A26*B26</f>
        <v>29554.499999999996</v>
      </c>
      <c r="M26" s="19">
        <v>2850</v>
      </c>
      <c r="N26" s="20">
        <v>10.37</v>
      </c>
      <c r="O26" s="21">
        <v>29554.5</v>
      </c>
      <c r="P26" s="22">
        <f t="shared" si="1"/>
        <v>29554.499999999996</v>
      </c>
    </row>
    <row r="27" spans="1:16" ht="15.75" thickBot="1">
      <c r="A27" s="8">
        <v>3150</v>
      </c>
      <c r="B27" s="6">
        <v>16.71</v>
      </c>
      <c r="C27" s="6">
        <v>52636.5</v>
      </c>
      <c r="D27" s="7">
        <f>A27*B27</f>
        <v>52636.5</v>
      </c>
      <c r="M27" s="19">
        <v>3150</v>
      </c>
      <c r="N27" s="20">
        <v>16.71</v>
      </c>
      <c r="O27" s="21">
        <v>52636.5</v>
      </c>
      <c r="P27" s="22">
        <f t="shared" si="1"/>
        <v>52636.5</v>
      </c>
    </row>
    <row r="28" spans="1:16" ht="15.75" thickBot="1">
      <c r="A28" s="2">
        <v>3500</v>
      </c>
      <c r="B28" s="4">
        <v>29.92</v>
      </c>
      <c r="C28" s="4">
        <v>104720</v>
      </c>
      <c r="D28" s="3">
        <f t="shared" si="0"/>
        <v>104720</v>
      </c>
      <c r="M28" s="13">
        <v>3500</v>
      </c>
      <c r="N28" s="16">
        <v>29.92</v>
      </c>
      <c r="O28" s="17">
        <v>104720</v>
      </c>
      <c r="P28" s="3">
        <f t="shared" si="1"/>
        <v>104720</v>
      </c>
    </row>
    <row r="29" spans="1:16" ht="15.75" thickBot="1">
      <c r="A29" s="2">
        <v>3350</v>
      </c>
      <c r="B29" s="4">
        <v>30.1</v>
      </c>
      <c r="C29" s="4">
        <v>100835</v>
      </c>
      <c r="D29" s="3">
        <f t="shared" si="0"/>
        <v>100835</v>
      </c>
      <c r="M29" s="13">
        <v>3350</v>
      </c>
      <c r="N29" s="16">
        <v>30.1</v>
      </c>
      <c r="O29" s="17">
        <v>100835</v>
      </c>
      <c r="P29" s="3">
        <f t="shared" si="1"/>
        <v>100835</v>
      </c>
    </row>
    <row r="30" spans="1:16" ht="15.75" thickBot="1">
      <c r="A30" s="2">
        <v>2660</v>
      </c>
      <c r="B30" s="4">
        <v>18.170000000000002</v>
      </c>
      <c r="C30" s="4">
        <v>48332.2</v>
      </c>
      <c r="D30" s="3">
        <f t="shared" si="0"/>
        <v>48332.200000000004</v>
      </c>
      <c r="M30" s="19">
        <v>2660</v>
      </c>
      <c r="N30" s="20">
        <v>18.170000000000002</v>
      </c>
      <c r="O30" s="21">
        <v>48332.2</v>
      </c>
      <c r="P30" s="22">
        <f t="shared" si="1"/>
        <v>48332.200000000004</v>
      </c>
    </row>
    <row r="31" spans="1:16" ht="15.75" thickBot="1">
      <c r="A31" s="1">
        <v>282</v>
      </c>
      <c r="B31" s="4">
        <v>5.37</v>
      </c>
      <c r="C31" s="4">
        <v>1514.34</v>
      </c>
      <c r="D31" s="3">
        <f t="shared" si="0"/>
        <v>1514.34</v>
      </c>
      <c r="M31" s="14">
        <v>282</v>
      </c>
      <c r="N31" s="16">
        <v>5.37</v>
      </c>
      <c r="O31" s="17">
        <v>1514.34</v>
      </c>
      <c r="P31" s="3">
        <f t="shared" si="1"/>
        <v>1514.34</v>
      </c>
    </row>
    <row r="32" spans="1:16" ht="15.75" thickBot="1">
      <c r="A32" s="1">
        <v>250</v>
      </c>
      <c r="B32" s="4">
        <v>2.56</v>
      </c>
      <c r="C32" s="4">
        <v>640</v>
      </c>
      <c r="D32" s="3">
        <f t="shared" si="0"/>
        <v>640</v>
      </c>
      <c r="M32" s="14">
        <v>250</v>
      </c>
      <c r="N32" s="16">
        <v>2.56</v>
      </c>
      <c r="O32" s="17">
        <v>640</v>
      </c>
      <c r="P32" s="3">
        <f t="shared" si="1"/>
        <v>640</v>
      </c>
    </row>
    <row r="33" spans="1:16" ht="15.75" thickBot="1">
      <c r="A33" s="1">
        <v>330</v>
      </c>
      <c r="B33" s="4">
        <v>20.72</v>
      </c>
      <c r="C33" s="4">
        <v>6837.6</v>
      </c>
      <c r="D33" s="3">
        <f t="shared" si="0"/>
        <v>6837.5999999999995</v>
      </c>
      <c r="M33" s="14">
        <v>330</v>
      </c>
      <c r="N33" s="16">
        <v>20.72</v>
      </c>
      <c r="O33" s="17">
        <v>6837.6</v>
      </c>
      <c r="P33" s="3">
        <f t="shared" si="1"/>
        <v>6837.5999999999995</v>
      </c>
    </row>
    <row r="34" spans="1:16" ht="15.75" thickBot="1">
      <c r="A34" s="1">
        <v>155</v>
      </c>
      <c r="B34" s="4">
        <v>2.5299999999999998</v>
      </c>
      <c r="C34" s="4">
        <v>392.15</v>
      </c>
      <c r="D34" s="3">
        <f t="shared" si="0"/>
        <v>392.15</v>
      </c>
      <c r="M34" s="14">
        <v>155</v>
      </c>
      <c r="N34" s="16">
        <v>2.5299999999999998</v>
      </c>
      <c r="O34" s="17">
        <v>392.15</v>
      </c>
      <c r="P34" s="3">
        <f t="shared" si="1"/>
        <v>392.15</v>
      </c>
    </row>
    <row r="35" spans="1:16" ht="15.75" thickBot="1">
      <c r="A35" s="1">
        <v>605</v>
      </c>
      <c r="B35" s="4">
        <v>2.68</v>
      </c>
      <c r="C35" s="4">
        <v>1621.4</v>
      </c>
      <c r="D35" s="3">
        <f t="shared" si="0"/>
        <v>1621.4</v>
      </c>
      <c r="M35" s="14">
        <v>605</v>
      </c>
      <c r="N35" s="16">
        <v>2.68</v>
      </c>
      <c r="O35" s="17">
        <v>1621.4</v>
      </c>
      <c r="P35" s="3">
        <f t="shared" si="1"/>
        <v>1621.4</v>
      </c>
    </row>
    <row r="36" spans="1:16" ht="15.75" thickBot="1">
      <c r="A36" s="1">
        <v>165</v>
      </c>
      <c r="B36" s="4">
        <v>8.26</v>
      </c>
      <c r="C36" s="4">
        <v>1362.9</v>
      </c>
      <c r="D36" s="3">
        <f t="shared" si="0"/>
        <v>1362.8999999999999</v>
      </c>
      <c r="M36" s="14">
        <v>165</v>
      </c>
      <c r="N36" s="16">
        <v>8.26</v>
      </c>
      <c r="O36" s="17">
        <v>1362.9</v>
      </c>
      <c r="P36" s="3">
        <f t="shared" si="1"/>
        <v>1362.8999999999999</v>
      </c>
    </row>
    <row r="37" spans="1:16" ht="15.75" thickBot="1">
      <c r="A37" s="1">
        <v>550</v>
      </c>
      <c r="B37" s="4">
        <v>6.7</v>
      </c>
      <c r="C37" s="4">
        <v>3685</v>
      </c>
      <c r="D37" s="3">
        <f t="shared" si="0"/>
        <v>3685</v>
      </c>
      <c r="M37" s="14">
        <v>550</v>
      </c>
      <c r="N37" s="16">
        <v>6.7</v>
      </c>
      <c r="O37" s="17">
        <v>3685</v>
      </c>
      <c r="P37" s="3">
        <f t="shared" si="1"/>
        <v>3685</v>
      </c>
    </row>
    <row r="38" spans="1:16" ht="15.75" thickBot="1">
      <c r="A38" s="2">
        <v>1770</v>
      </c>
      <c r="B38" s="4">
        <v>3.52</v>
      </c>
      <c r="C38" s="4">
        <v>6230.4</v>
      </c>
      <c r="D38" s="3">
        <f t="shared" si="0"/>
        <v>6230.4</v>
      </c>
      <c r="M38" s="13">
        <v>1770</v>
      </c>
      <c r="N38" s="16">
        <v>3.52</v>
      </c>
      <c r="O38" s="17">
        <v>6230.4</v>
      </c>
      <c r="P38" s="3">
        <f t="shared" si="1"/>
        <v>6230.4</v>
      </c>
    </row>
    <row r="39" spans="1:16" ht="15.75" thickBot="1">
      <c r="A39" s="1">
        <v>240</v>
      </c>
      <c r="B39" s="4">
        <v>2.02</v>
      </c>
      <c r="C39" s="4">
        <v>484.8</v>
      </c>
      <c r="D39" s="3">
        <f t="shared" si="0"/>
        <v>484.8</v>
      </c>
      <c r="M39" s="14">
        <v>240</v>
      </c>
      <c r="N39" s="16">
        <v>2.02</v>
      </c>
      <c r="O39" s="17">
        <v>484.8</v>
      </c>
      <c r="P39" s="3">
        <f t="shared" si="1"/>
        <v>484.8</v>
      </c>
    </row>
    <row r="40" spans="1:16" ht="15.75" thickBot="1">
      <c r="A40" s="1">
        <v>240</v>
      </c>
      <c r="B40" s="4">
        <v>2.2799999999999998</v>
      </c>
      <c r="C40" s="4">
        <v>547.20000000000005</v>
      </c>
      <c r="D40" s="3">
        <f t="shared" si="0"/>
        <v>547.19999999999993</v>
      </c>
      <c r="M40" s="14">
        <v>240</v>
      </c>
      <c r="N40" s="16">
        <v>2.2799999999999998</v>
      </c>
      <c r="O40" s="17">
        <v>547.20000000000005</v>
      </c>
      <c r="P40" s="3">
        <f t="shared" si="1"/>
        <v>547.19999999999993</v>
      </c>
    </row>
    <row r="41" spans="1:16" ht="15.75" thickBot="1">
      <c r="A41" s="1">
        <v>255</v>
      </c>
      <c r="B41" s="4">
        <v>6.08</v>
      </c>
      <c r="C41" s="4">
        <v>1550.4</v>
      </c>
      <c r="D41" s="3">
        <f t="shared" si="0"/>
        <v>1550.4</v>
      </c>
      <c r="M41" s="14">
        <v>255</v>
      </c>
      <c r="N41" s="16">
        <v>6.08</v>
      </c>
      <c r="O41" s="17">
        <v>1550.4</v>
      </c>
      <c r="P41" s="3">
        <f t="shared" si="1"/>
        <v>1550.4</v>
      </c>
    </row>
    <row r="42" spans="1:16" ht="15.75" thickBot="1">
      <c r="A42" s="1">
        <v>240</v>
      </c>
      <c r="B42" s="4">
        <v>3.08</v>
      </c>
      <c r="C42" s="4">
        <v>739.2</v>
      </c>
      <c r="D42" s="3">
        <f t="shared" si="0"/>
        <v>739.2</v>
      </c>
      <c r="M42" s="14">
        <v>240</v>
      </c>
      <c r="N42" s="16">
        <v>3.08</v>
      </c>
      <c r="O42" s="17">
        <v>739.2</v>
      </c>
      <c r="P42" s="3">
        <f t="shared" si="1"/>
        <v>739.2</v>
      </c>
    </row>
    <row r="43" spans="1:16" ht="15.75" thickBot="1">
      <c r="A43" s="1">
        <v>340</v>
      </c>
      <c r="B43" s="4">
        <v>3.19</v>
      </c>
      <c r="C43" s="4">
        <v>1084.5999999999999</v>
      </c>
      <c r="D43" s="3">
        <f t="shared" si="0"/>
        <v>1084.5999999999999</v>
      </c>
      <c r="M43" s="14">
        <v>340</v>
      </c>
      <c r="N43" s="16">
        <v>3.19</v>
      </c>
      <c r="O43" s="17">
        <v>1084.5999999999999</v>
      </c>
      <c r="P43" s="3">
        <f t="shared" si="1"/>
        <v>1084.5999999999999</v>
      </c>
    </row>
    <row r="44" spans="1:16" ht="15.75" thickBot="1">
      <c r="A44" s="1">
        <v>200</v>
      </c>
      <c r="B44" s="4">
        <v>3.12</v>
      </c>
      <c r="C44" s="4">
        <v>624</v>
      </c>
      <c r="D44" s="3">
        <f t="shared" si="0"/>
        <v>624</v>
      </c>
      <c r="M44" s="14">
        <v>200</v>
      </c>
      <c r="N44" s="16">
        <v>3.12</v>
      </c>
      <c r="O44" s="17">
        <v>624</v>
      </c>
      <c r="P44" s="3">
        <f t="shared" si="1"/>
        <v>624</v>
      </c>
    </row>
    <row r="45" spans="1:16" ht="15.75" thickBot="1">
      <c r="A45" s="1">
        <v>200</v>
      </c>
      <c r="B45" s="4">
        <v>5.45</v>
      </c>
      <c r="C45" s="4">
        <v>1090</v>
      </c>
      <c r="D45" s="3">
        <f t="shared" si="0"/>
        <v>1090</v>
      </c>
      <c r="M45" s="14">
        <v>200</v>
      </c>
      <c r="N45" s="16">
        <v>5.45</v>
      </c>
      <c r="O45" s="17">
        <v>1090</v>
      </c>
      <c r="P45" s="3">
        <f t="shared" si="1"/>
        <v>1090</v>
      </c>
    </row>
    <row r="46" spans="1:16" ht="15.75" thickBot="1">
      <c r="A46" s="1">
        <v>175</v>
      </c>
      <c r="B46" s="4">
        <v>3.79</v>
      </c>
      <c r="C46" s="4">
        <v>663.25</v>
      </c>
      <c r="D46" s="3">
        <f t="shared" si="0"/>
        <v>663.25</v>
      </c>
      <c r="M46" s="14">
        <v>175</v>
      </c>
      <c r="N46" s="16">
        <v>3.79</v>
      </c>
      <c r="O46" s="17">
        <v>663.25</v>
      </c>
      <c r="P46" s="3">
        <f t="shared" si="1"/>
        <v>663.25</v>
      </c>
    </row>
    <row r="47" spans="1:16" ht="15.75" thickBot="1">
      <c r="A47" s="1">
        <v>325</v>
      </c>
      <c r="B47" s="4">
        <v>3.96</v>
      </c>
      <c r="C47" s="4">
        <v>1287</v>
      </c>
      <c r="D47" s="3">
        <f t="shared" si="0"/>
        <v>1287</v>
      </c>
      <c r="M47" s="14">
        <v>325</v>
      </c>
      <c r="N47" s="16">
        <v>3.96</v>
      </c>
      <c r="O47" s="17">
        <v>1287</v>
      </c>
      <c r="P47" s="3">
        <f t="shared" si="1"/>
        <v>1287</v>
      </c>
    </row>
    <row r="48" spans="1:16" ht="15.75" thickBot="1">
      <c r="A48" s="1">
        <v>355</v>
      </c>
      <c r="B48" s="4">
        <v>11</v>
      </c>
      <c r="C48" s="4">
        <v>3905</v>
      </c>
      <c r="D48" s="3">
        <f t="shared" si="0"/>
        <v>3905</v>
      </c>
      <c r="M48" s="14">
        <v>355</v>
      </c>
      <c r="N48" s="16">
        <v>11</v>
      </c>
      <c r="O48" s="17">
        <v>3905</v>
      </c>
      <c r="P48" s="3">
        <f t="shared" si="1"/>
        <v>3905</v>
      </c>
    </row>
    <row r="49" spans="1:16" ht="15.75" thickBot="1">
      <c r="A49" s="1">
        <v>850</v>
      </c>
      <c r="B49" s="4">
        <v>6.53</v>
      </c>
      <c r="C49" s="4">
        <v>5550.5</v>
      </c>
      <c r="D49" s="3">
        <f t="shared" si="0"/>
        <v>5550.5</v>
      </c>
      <c r="M49" s="14">
        <v>850</v>
      </c>
      <c r="N49" s="16">
        <v>6.53</v>
      </c>
      <c r="O49" s="17">
        <v>5550.5</v>
      </c>
      <c r="P49" s="3">
        <f t="shared" si="1"/>
        <v>5550.5</v>
      </c>
    </row>
    <row r="50" spans="1:16" ht="15.75" thickBot="1">
      <c r="A50" s="2">
        <v>1700</v>
      </c>
      <c r="B50" s="4">
        <v>6.98</v>
      </c>
      <c r="C50" s="4">
        <v>11866</v>
      </c>
      <c r="D50" s="3">
        <f t="shared" si="0"/>
        <v>11866</v>
      </c>
      <c r="M50" s="13">
        <v>1700</v>
      </c>
      <c r="N50" s="16">
        <v>6.98</v>
      </c>
      <c r="O50" s="17">
        <v>11866</v>
      </c>
      <c r="P50" s="3">
        <f t="shared" si="1"/>
        <v>11866</v>
      </c>
    </row>
    <row r="51" spans="1:16" ht="15.75" thickBot="1">
      <c r="A51" s="2">
        <v>3050</v>
      </c>
      <c r="B51" s="4">
        <v>5.64</v>
      </c>
      <c r="C51" s="4">
        <v>17202</v>
      </c>
      <c r="D51" s="3">
        <f t="shared" si="0"/>
        <v>17202</v>
      </c>
      <c r="M51" s="13">
        <v>3050</v>
      </c>
      <c r="N51" s="16">
        <v>5.64</v>
      </c>
      <c r="O51" s="17">
        <v>17202</v>
      </c>
      <c r="P51" s="3">
        <f t="shared" si="1"/>
        <v>17202</v>
      </c>
    </row>
    <row r="52" spans="1:16" ht="15.75" thickBot="1">
      <c r="A52" s="2">
        <v>1950</v>
      </c>
      <c r="B52" s="4">
        <v>17.989999999999998</v>
      </c>
      <c r="C52" s="4">
        <v>35080.5</v>
      </c>
      <c r="D52" s="3">
        <f t="shared" si="0"/>
        <v>35080.5</v>
      </c>
      <c r="M52" s="19">
        <v>1950</v>
      </c>
      <c r="N52" s="20">
        <v>17.989999999999998</v>
      </c>
      <c r="O52" s="21">
        <v>35080.5</v>
      </c>
      <c r="P52" s="22">
        <f t="shared" si="1"/>
        <v>35080.5</v>
      </c>
    </row>
    <row r="53" spans="1:16" ht="15.75" thickBot="1">
      <c r="A53" s="2">
        <v>3000</v>
      </c>
      <c r="B53" s="4">
        <v>11.13</v>
      </c>
      <c r="C53" s="4">
        <v>33390</v>
      </c>
      <c r="D53" s="3">
        <f t="shared" si="0"/>
        <v>33390</v>
      </c>
      <c r="M53" s="19">
        <v>3000</v>
      </c>
      <c r="N53" s="20">
        <v>11.13</v>
      </c>
      <c r="O53" s="21">
        <v>33390</v>
      </c>
      <c r="P53" s="22">
        <f t="shared" si="1"/>
        <v>33390</v>
      </c>
    </row>
    <row r="54" spans="1:16" ht="15.75" thickBot="1">
      <c r="A54" s="1">
        <v>100</v>
      </c>
      <c r="B54" s="4">
        <v>45.92</v>
      </c>
      <c r="C54" s="4">
        <v>4592</v>
      </c>
      <c r="D54" s="3">
        <f t="shared" si="0"/>
        <v>4592</v>
      </c>
      <c r="M54" s="14">
        <v>100</v>
      </c>
      <c r="N54" s="16">
        <v>45.92</v>
      </c>
      <c r="O54" s="17">
        <v>4592</v>
      </c>
      <c r="P54" s="3">
        <f t="shared" si="1"/>
        <v>4592</v>
      </c>
    </row>
    <row r="55" spans="1:16" ht="15.75" thickBot="1">
      <c r="A55" s="1">
        <v>100</v>
      </c>
      <c r="B55" s="4">
        <v>26.07</v>
      </c>
      <c r="C55" s="4">
        <v>2607</v>
      </c>
      <c r="D55" s="3">
        <f t="shared" si="0"/>
        <v>2607</v>
      </c>
      <c r="M55" s="14">
        <v>100</v>
      </c>
      <c r="N55" s="16">
        <v>26.07</v>
      </c>
      <c r="O55" s="17">
        <v>2607</v>
      </c>
      <c r="P55" s="3">
        <f t="shared" si="1"/>
        <v>2607</v>
      </c>
    </row>
    <row r="56" spans="1:16" ht="15.75" thickBot="1">
      <c r="A56" s="1">
        <v>400</v>
      </c>
      <c r="B56" s="4">
        <v>7.87</v>
      </c>
      <c r="C56" s="4">
        <v>3148</v>
      </c>
      <c r="D56" s="3">
        <f t="shared" si="0"/>
        <v>3148</v>
      </c>
      <c r="M56" s="14">
        <v>400</v>
      </c>
      <c r="N56" s="16">
        <v>7.87</v>
      </c>
      <c r="O56" s="17">
        <v>3148</v>
      </c>
      <c r="P56" s="3">
        <f t="shared" si="1"/>
        <v>3148</v>
      </c>
    </row>
    <row r="57" spans="1:16" ht="15.75" thickBot="1">
      <c r="A57" s="1">
        <v>400</v>
      </c>
      <c r="B57" s="4">
        <v>4.51</v>
      </c>
      <c r="C57" s="4">
        <v>1804</v>
      </c>
      <c r="D57" s="3">
        <f t="shared" si="0"/>
        <v>1804</v>
      </c>
      <c r="M57" s="14">
        <v>400</v>
      </c>
      <c r="N57" s="16">
        <v>4.51</v>
      </c>
      <c r="O57" s="17">
        <v>1804</v>
      </c>
      <c r="P57" s="3">
        <f t="shared" si="1"/>
        <v>1804</v>
      </c>
    </row>
    <row r="58" spans="1:16" ht="15.75" thickBot="1">
      <c r="A58" s="1">
        <v>900</v>
      </c>
      <c r="B58" s="4">
        <v>104.75</v>
      </c>
      <c r="C58" s="4">
        <v>94275</v>
      </c>
      <c r="D58" s="3">
        <f t="shared" si="0"/>
        <v>94275</v>
      </c>
      <c r="M58" s="14">
        <v>900</v>
      </c>
      <c r="N58" s="16">
        <v>104.75</v>
      </c>
      <c r="O58" s="17">
        <v>94275</v>
      </c>
      <c r="P58" s="3">
        <f t="shared" si="1"/>
        <v>94275</v>
      </c>
    </row>
    <row r="59" spans="1:16" ht="15.75" thickBot="1">
      <c r="A59" s="1">
        <v>4450</v>
      </c>
      <c r="B59" s="4">
        <v>13.16</v>
      </c>
      <c r="C59" s="4">
        <v>58562</v>
      </c>
      <c r="D59" s="3">
        <f t="shared" si="0"/>
        <v>58562</v>
      </c>
      <c r="M59" s="14">
        <v>4450</v>
      </c>
      <c r="N59" s="16">
        <v>13.16</v>
      </c>
      <c r="O59" s="17">
        <v>58562</v>
      </c>
      <c r="P59" s="3">
        <f t="shared" si="1"/>
        <v>58562</v>
      </c>
    </row>
    <row r="60" spans="1:16" ht="15.75" thickBot="1">
      <c r="A60" s="1">
        <v>495</v>
      </c>
      <c r="B60" s="4">
        <v>4.32</v>
      </c>
      <c r="C60" s="4">
        <v>2138.4</v>
      </c>
      <c r="D60" s="3">
        <f t="shared" si="0"/>
        <v>2138.4</v>
      </c>
      <c r="M60" s="14">
        <v>495</v>
      </c>
      <c r="N60" s="16">
        <v>4.32</v>
      </c>
      <c r="O60" s="17">
        <v>2138.4</v>
      </c>
      <c r="P60" s="3">
        <f t="shared" si="1"/>
        <v>2138.4</v>
      </c>
    </row>
    <row r="61" spans="1:16" ht="15.75" thickBot="1">
      <c r="A61" s="1">
        <v>365</v>
      </c>
      <c r="B61" s="4">
        <v>5</v>
      </c>
      <c r="C61" s="4">
        <v>1825</v>
      </c>
      <c r="D61" s="3">
        <f t="shared" si="0"/>
        <v>1825</v>
      </c>
      <c r="M61" s="14">
        <v>365</v>
      </c>
      <c r="N61" s="16">
        <v>5</v>
      </c>
      <c r="O61" s="17">
        <v>1825</v>
      </c>
      <c r="P61" s="3">
        <f t="shared" si="1"/>
        <v>1825</v>
      </c>
    </row>
    <row r="62" spans="1:16" ht="15.75" thickBot="1">
      <c r="A62" s="1">
        <v>220</v>
      </c>
      <c r="B62" s="4">
        <v>507.5</v>
      </c>
      <c r="C62" s="4">
        <v>111650</v>
      </c>
      <c r="D62" s="3">
        <f t="shared" si="0"/>
        <v>111650</v>
      </c>
      <c r="M62" s="14">
        <v>220</v>
      </c>
      <c r="N62" s="16">
        <v>507.5</v>
      </c>
      <c r="O62" s="17">
        <v>111650</v>
      </c>
      <c r="P62" s="3">
        <f t="shared" si="1"/>
        <v>111650</v>
      </c>
    </row>
    <row r="63" spans="1:16" ht="15.75" thickBot="1">
      <c r="A63" s="1">
        <v>655</v>
      </c>
      <c r="B63" s="4">
        <v>4.6399999999999997</v>
      </c>
      <c r="C63" s="4">
        <v>3039.2</v>
      </c>
      <c r="D63" s="3">
        <f t="shared" si="0"/>
        <v>3039.2</v>
      </c>
      <c r="M63" s="14">
        <v>655</v>
      </c>
      <c r="N63" s="16">
        <v>4.6399999999999997</v>
      </c>
      <c r="O63" s="17">
        <v>3039.2</v>
      </c>
      <c r="P63" s="3">
        <f t="shared" si="1"/>
        <v>3039.2</v>
      </c>
    </row>
    <row r="64" spans="1:16" ht="15.75" thickBot="1">
      <c r="A64" s="1">
        <v>490</v>
      </c>
      <c r="B64" s="4">
        <v>2.84</v>
      </c>
      <c r="C64" s="4">
        <v>1391.6</v>
      </c>
      <c r="D64" s="3">
        <f t="shared" si="0"/>
        <v>1391.6</v>
      </c>
      <c r="M64" s="14">
        <v>490</v>
      </c>
      <c r="N64" s="16">
        <v>2.84</v>
      </c>
      <c r="O64" s="17">
        <v>1391.6</v>
      </c>
      <c r="P64" s="3">
        <f t="shared" si="1"/>
        <v>1391.6</v>
      </c>
    </row>
    <row r="65" spans="1:16" ht="15.75" thickBot="1">
      <c r="A65" s="1">
        <v>560</v>
      </c>
      <c r="B65" s="4">
        <v>9.07</v>
      </c>
      <c r="C65" s="4">
        <v>5079.2</v>
      </c>
      <c r="D65" s="3">
        <f t="shared" si="0"/>
        <v>5079.2</v>
      </c>
      <c r="M65" s="14">
        <v>560</v>
      </c>
      <c r="N65" s="16">
        <v>9.07</v>
      </c>
      <c r="O65" s="17">
        <v>5079.2</v>
      </c>
      <c r="P65" s="3">
        <f t="shared" si="1"/>
        <v>5079.2</v>
      </c>
    </row>
    <row r="66" spans="1:16" ht="15.75" thickBot="1">
      <c r="A66" s="1">
        <v>710</v>
      </c>
      <c r="B66" s="4">
        <v>4.55</v>
      </c>
      <c r="C66" s="4">
        <v>3230.5</v>
      </c>
      <c r="D66" s="3">
        <f t="shared" ref="D66:D127" si="2">A66*B66</f>
        <v>3230.5</v>
      </c>
      <c r="M66" s="14">
        <v>710</v>
      </c>
      <c r="N66" s="16">
        <v>4.55</v>
      </c>
      <c r="O66" s="17">
        <v>3230.5</v>
      </c>
      <c r="P66" s="3">
        <f t="shared" ref="P66:P127" si="3">M66*N66</f>
        <v>3230.5</v>
      </c>
    </row>
    <row r="67" spans="1:16" ht="15.75" thickBot="1">
      <c r="A67" s="1">
        <v>710</v>
      </c>
      <c r="B67" s="4">
        <v>2.87</v>
      </c>
      <c r="C67" s="4">
        <v>2037.7</v>
      </c>
      <c r="D67" s="3">
        <f t="shared" si="2"/>
        <v>2037.7</v>
      </c>
      <c r="M67" s="14">
        <v>710</v>
      </c>
      <c r="N67" s="16">
        <v>2.87</v>
      </c>
      <c r="O67" s="17">
        <v>2037.7</v>
      </c>
      <c r="P67" s="3">
        <f t="shared" si="3"/>
        <v>2037.7</v>
      </c>
    </row>
    <row r="68" spans="1:16" ht="15.75" thickBot="1">
      <c r="A68" s="1">
        <v>940</v>
      </c>
      <c r="B68" s="4">
        <v>3.83</v>
      </c>
      <c r="C68" s="4">
        <v>3600.2</v>
      </c>
      <c r="D68" s="3">
        <f t="shared" si="2"/>
        <v>3600.2000000000003</v>
      </c>
      <c r="M68" s="14">
        <v>940</v>
      </c>
      <c r="N68" s="16">
        <v>3.83</v>
      </c>
      <c r="O68" s="17">
        <v>3600.2</v>
      </c>
      <c r="P68" s="3">
        <f t="shared" si="3"/>
        <v>3600.2000000000003</v>
      </c>
    </row>
    <row r="69" spans="1:16" ht="15.75" thickBot="1">
      <c r="A69" s="1">
        <v>1010</v>
      </c>
      <c r="B69" s="4">
        <v>10.17</v>
      </c>
      <c r="C69" s="4">
        <v>10271.700000000001</v>
      </c>
      <c r="D69" s="3">
        <f t="shared" si="2"/>
        <v>10271.700000000001</v>
      </c>
      <c r="M69" s="14">
        <v>1010</v>
      </c>
      <c r="N69" s="16">
        <v>10.17</v>
      </c>
      <c r="O69" s="17">
        <v>10271.700000000001</v>
      </c>
      <c r="P69" s="3">
        <f t="shared" si="3"/>
        <v>10271.700000000001</v>
      </c>
    </row>
    <row r="70" spans="1:16" ht="15.75" thickBot="1">
      <c r="A70" s="1">
        <v>1010</v>
      </c>
      <c r="B70" s="4">
        <v>5.4</v>
      </c>
      <c r="C70" s="4">
        <v>5454</v>
      </c>
      <c r="D70" s="3">
        <f t="shared" si="2"/>
        <v>5454</v>
      </c>
      <c r="M70" s="14">
        <v>1010</v>
      </c>
      <c r="N70" s="16">
        <v>5.4</v>
      </c>
      <c r="O70" s="17">
        <v>5454</v>
      </c>
      <c r="P70" s="3">
        <f t="shared" si="3"/>
        <v>5454</v>
      </c>
    </row>
    <row r="71" spans="1:16" ht="15.75" thickBot="1">
      <c r="A71" s="1">
        <v>650</v>
      </c>
      <c r="B71" s="4">
        <v>4.5599999999999996</v>
      </c>
      <c r="C71" s="4">
        <v>2964</v>
      </c>
      <c r="D71" s="3">
        <f t="shared" si="2"/>
        <v>2963.9999999999995</v>
      </c>
      <c r="M71" s="14">
        <v>650</v>
      </c>
      <c r="N71" s="16">
        <v>4.5599999999999996</v>
      </c>
      <c r="O71" s="17">
        <v>2964</v>
      </c>
      <c r="P71" s="3">
        <f t="shared" si="3"/>
        <v>2963.9999999999995</v>
      </c>
    </row>
    <row r="72" spans="1:16" ht="15.75" thickBot="1">
      <c r="A72" s="1">
        <v>650</v>
      </c>
      <c r="B72" s="4">
        <v>6.42</v>
      </c>
      <c r="C72" s="4">
        <v>4173</v>
      </c>
      <c r="D72" s="3">
        <f t="shared" si="2"/>
        <v>4173</v>
      </c>
      <c r="M72" s="14">
        <v>650</v>
      </c>
      <c r="N72" s="16">
        <v>6.42</v>
      </c>
      <c r="O72" s="17">
        <v>4173</v>
      </c>
      <c r="P72" s="3">
        <f t="shared" si="3"/>
        <v>4173</v>
      </c>
    </row>
    <row r="73" spans="1:16" ht="15.75" thickBot="1">
      <c r="A73" s="2">
        <v>1920</v>
      </c>
      <c r="B73" s="4">
        <v>28.9</v>
      </c>
      <c r="C73" s="4">
        <v>55488</v>
      </c>
      <c r="D73" s="3">
        <f t="shared" si="2"/>
        <v>55488</v>
      </c>
      <c r="M73" s="15">
        <v>1920</v>
      </c>
      <c r="N73" s="16">
        <v>28.9</v>
      </c>
      <c r="O73" s="18">
        <v>55488</v>
      </c>
      <c r="P73" s="3">
        <f t="shared" si="3"/>
        <v>55488</v>
      </c>
    </row>
    <row r="74" spans="1:16" ht="15.75" thickBot="1">
      <c r="A74" s="1">
        <v>850</v>
      </c>
      <c r="B74" s="4">
        <v>4.51</v>
      </c>
      <c r="C74" s="4">
        <v>3833.5</v>
      </c>
      <c r="D74" s="3">
        <f t="shared" si="2"/>
        <v>3833.5</v>
      </c>
      <c r="M74" s="14">
        <v>850</v>
      </c>
      <c r="N74" s="16">
        <v>4.51</v>
      </c>
      <c r="O74" s="17">
        <v>3833.5</v>
      </c>
      <c r="P74" s="3">
        <f t="shared" si="3"/>
        <v>3833.5</v>
      </c>
    </row>
    <row r="75" spans="1:16" ht="15.75" thickBot="1">
      <c r="A75" s="1">
        <v>610</v>
      </c>
      <c r="B75" s="4">
        <v>6.21</v>
      </c>
      <c r="C75" s="4">
        <v>3788.1</v>
      </c>
      <c r="D75" s="3">
        <f t="shared" si="2"/>
        <v>3788.1</v>
      </c>
      <c r="M75" s="14">
        <v>610</v>
      </c>
      <c r="N75" s="16">
        <v>6.21</v>
      </c>
      <c r="O75" s="17">
        <v>3788.1</v>
      </c>
      <c r="P75" s="3">
        <f t="shared" si="3"/>
        <v>3788.1</v>
      </c>
    </row>
    <row r="76" spans="1:16" ht="15.75" thickBot="1">
      <c r="A76" s="1">
        <v>560</v>
      </c>
      <c r="B76" s="4">
        <v>14.93</v>
      </c>
      <c r="C76" s="4">
        <v>8360.7999999999993</v>
      </c>
      <c r="D76" s="3">
        <f t="shared" si="2"/>
        <v>8360.7999999999993</v>
      </c>
      <c r="M76" s="14">
        <v>560</v>
      </c>
      <c r="N76" s="16">
        <v>14.93</v>
      </c>
      <c r="O76" s="17">
        <v>8360.7999999999993</v>
      </c>
      <c r="P76" s="3">
        <f t="shared" si="3"/>
        <v>8360.7999999999993</v>
      </c>
    </row>
    <row r="77" spans="1:16" ht="15.75" thickBot="1">
      <c r="A77" s="1">
        <v>60</v>
      </c>
      <c r="B77" s="4">
        <v>11.89</v>
      </c>
      <c r="C77" s="4">
        <v>713.4</v>
      </c>
      <c r="D77" s="3">
        <f t="shared" si="2"/>
        <v>713.40000000000009</v>
      </c>
      <c r="M77" s="14">
        <v>60</v>
      </c>
      <c r="N77" s="16">
        <v>11.89</v>
      </c>
      <c r="O77" s="17">
        <v>713.4</v>
      </c>
      <c r="P77" s="3">
        <f t="shared" si="3"/>
        <v>713.40000000000009</v>
      </c>
    </row>
    <row r="78" spans="1:16" ht="15.75" thickBot="1">
      <c r="A78" s="1">
        <v>1100</v>
      </c>
      <c r="B78" s="4">
        <v>7.91</v>
      </c>
      <c r="C78" s="4">
        <v>8701</v>
      </c>
      <c r="D78" s="3">
        <f t="shared" si="2"/>
        <v>8701</v>
      </c>
      <c r="M78" s="14">
        <v>1100</v>
      </c>
      <c r="N78" s="16">
        <v>7.91</v>
      </c>
      <c r="O78" s="17">
        <v>8701</v>
      </c>
      <c r="P78" s="3">
        <f t="shared" si="3"/>
        <v>8701</v>
      </c>
    </row>
    <row r="79" spans="1:16" ht="15.75" thickBot="1">
      <c r="A79" s="1">
        <v>300</v>
      </c>
      <c r="B79" s="4">
        <v>10.54</v>
      </c>
      <c r="C79" s="4">
        <v>3162</v>
      </c>
      <c r="D79" s="3">
        <f t="shared" si="2"/>
        <v>3161.9999999999995</v>
      </c>
      <c r="M79" s="14">
        <v>300</v>
      </c>
      <c r="N79" s="16">
        <v>10.54</v>
      </c>
      <c r="O79" s="17">
        <v>3162</v>
      </c>
      <c r="P79" s="3">
        <f t="shared" si="3"/>
        <v>3161.9999999999995</v>
      </c>
    </row>
    <row r="80" spans="1:16" ht="15.75" thickBot="1">
      <c r="A80" s="1">
        <v>775</v>
      </c>
      <c r="B80" s="4">
        <v>4.22</v>
      </c>
      <c r="C80" s="4">
        <v>3270.5</v>
      </c>
      <c r="D80" s="3">
        <f t="shared" si="2"/>
        <v>3270.5</v>
      </c>
      <c r="M80" s="14">
        <v>775</v>
      </c>
      <c r="N80" s="16">
        <v>4.22</v>
      </c>
      <c r="O80" s="17">
        <v>3270.5</v>
      </c>
      <c r="P80" s="3">
        <f t="shared" si="3"/>
        <v>3270.5</v>
      </c>
    </row>
    <row r="81" spans="1:16" ht="15.75" thickBot="1">
      <c r="A81" s="2">
        <v>2180</v>
      </c>
      <c r="B81" s="4">
        <v>7.24</v>
      </c>
      <c r="C81" s="4">
        <v>15783.2</v>
      </c>
      <c r="D81" s="3">
        <f t="shared" si="2"/>
        <v>15783.2</v>
      </c>
      <c r="M81" s="13">
        <v>2180</v>
      </c>
      <c r="N81" s="16">
        <v>7.24</v>
      </c>
      <c r="O81" s="17">
        <v>15783.2</v>
      </c>
      <c r="P81" s="3">
        <f t="shared" si="3"/>
        <v>15783.2</v>
      </c>
    </row>
    <row r="82" spans="1:16" ht="15.75" thickBot="1">
      <c r="A82" s="2">
        <v>2170</v>
      </c>
      <c r="B82" s="4">
        <v>5.55</v>
      </c>
      <c r="C82" s="4">
        <v>12043.5</v>
      </c>
      <c r="D82" s="3">
        <f t="shared" si="2"/>
        <v>12043.5</v>
      </c>
      <c r="M82" s="13">
        <v>2170</v>
      </c>
      <c r="N82" s="16">
        <v>5.55</v>
      </c>
      <c r="O82" s="17">
        <v>12043.5</v>
      </c>
      <c r="P82" s="3">
        <f t="shared" si="3"/>
        <v>12043.5</v>
      </c>
    </row>
    <row r="83" spans="1:16" ht="15.75" thickBot="1">
      <c r="A83" s="2">
        <v>1260</v>
      </c>
      <c r="B83" s="4">
        <v>5.97</v>
      </c>
      <c r="C83" s="4">
        <v>7522.2</v>
      </c>
      <c r="D83" s="3">
        <f t="shared" si="2"/>
        <v>7522.2</v>
      </c>
      <c r="M83" s="13">
        <v>1260</v>
      </c>
      <c r="N83" s="16">
        <v>5.97</v>
      </c>
      <c r="O83" s="17">
        <v>7522.2</v>
      </c>
      <c r="P83" s="3">
        <f t="shared" si="3"/>
        <v>7522.2</v>
      </c>
    </row>
    <row r="84" spans="1:16" ht="15.75" thickBot="1">
      <c r="A84" s="2">
        <v>1850</v>
      </c>
      <c r="B84" s="4">
        <v>6.51</v>
      </c>
      <c r="C84" s="4">
        <v>12043.5</v>
      </c>
      <c r="D84" s="3">
        <f t="shared" si="2"/>
        <v>12043.5</v>
      </c>
      <c r="M84" s="13">
        <v>1850</v>
      </c>
      <c r="N84" s="16">
        <v>6.51</v>
      </c>
      <c r="O84" s="17">
        <v>12043.5</v>
      </c>
      <c r="P84" s="3">
        <f t="shared" si="3"/>
        <v>12043.5</v>
      </c>
    </row>
    <row r="85" spans="1:16" ht="15.75" thickBot="1">
      <c r="A85" s="1">
        <v>270</v>
      </c>
      <c r="B85" s="4">
        <v>64.849999999999994</v>
      </c>
      <c r="C85" s="4">
        <v>17509.5</v>
      </c>
      <c r="D85" s="3">
        <f t="shared" si="2"/>
        <v>17509.5</v>
      </c>
      <c r="M85" s="14">
        <v>270</v>
      </c>
      <c r="N85" s="16">
        <v>64.849999999999994</v>
      </c>
      <c r="O85" s="17">
        <v>17509.5</v>
      </c>
      <c r="P85" s="3">
        <f t="shared" si="3"/>
        <v>17509.5</v>
      </c>
    </row>
    <row r="86" spans="1:16" ht="15.75" thickBot="1">
      <c r="A86" s="2">
        <v>1340</v>
      </c>
      <c r="B86" s="4">
        <v>3.72</v>
      </c>
      <c r="C86" s="4">
        <v>4984.8</v>
      </c>
      <c r="D86" s="3">
        <f t="shared" si="2"/>
        <v>4984.8</v>
      </c>
      <c r="M86" s="13">
        <v>1340</v>
      </c>
      <c r="N86" s="16">
        <v>3.72</v>
      </c>
      <c r="O86" s="17">
        <v>4984.8</v>
      </c>
      <c r="P86" s="3">
        <f t="shared" si="3"/>
        <v>4984.8</v>
      </c>
    </row>
    <row r="87" spans="1:16" ht="15.75" thickBot="1">
      <c r="A87" s="2">
        <v>1750</v>
      </c>
      <c r="B87" s="4">
        <v>8.42</v>
      </c>
      <c r="C87" s="4">
        <v>14735</v>
      </c>
      <c r="D87" s="3">
        <f t="shared" si="2"/>
        <v>14735</v>
      </c>
      <c r="M87" s="13">
        <v>1750</v>
      </c>
      <c r="N87" s="16">
        <v>8.42</v>
      </c>
      <c r="O87" s="17">
        <v>14735</v>
      </c>
      <c r="P87" s="3">
        <f t="shared" si="3"/>
        <v>14735</v>
      </c>
    </row>
    <row r="88" spans="1:16" ht="15.75" thickBot="1">
      <c r="A88" s="1">
        <v>285</v>
      </c>
      <c r="B88" s="4">
        <v>11.99</v>
      </c>
      <c r="C88" s="4">
        <v>3417.15</v>
      </c>
      <c r="D88" s="3">
        <f t="shared" si="2"/>
        <v>3417.15</v>
      </c>
      <c r="M88" s="14">
        <v>285</v>
      </c>
      <c r="N88" s="16">
        <v>11.99</v>
      </c>
      <c r="O88" s="17">
        <v>3417.15</v>
      </c>
      <c r="P88" s="3">
        <f t="shared" si="3"/>
        <v>3417.15</v>
      </c>
    </row>
    <row r="89" spans="1:16" ht="15.75" thickBot="1">
      <c r="A89" s="1">
        <v>345</v>
      </c>
      <c r="B89" s="4">
        <v>10.76</v>
      </c>
      <c r="C89" s="4">
        <v>3712.2</v>
      </c>
      <c r="D89" s="3">
        <f t="shared" si="2"/>
        <v>3712.2</v>
      </c>
      <c r="M89" s="14">
        <v>345</v>
      </c>
      <c r="N89" s="16">
        <v>10.76</v>
      </c>
      <c r="O89" s="17">
        <v>3712.2</v>
      </c>
      <c r="P89" s="3">
        <f t="shared" si="3"/>
        <v>3712.2</v>
      </c>
    </row>
    <row r="90" spans="1:16" ht="15.75" thickBot="1">
      <c r="A90" s="1">
        <v>500</v>
      </c>
      <c r="B90" s="4">
        <v>3.79</v>
      </c>
      <c r="C90" s="4">
        <v>1895</v>
      </c>
      <c r="D90" s="3">
        <f t="shared" si="2"/>
        <v>1895</v>
      </c>
      <c r="M90" s="14">
        <v>500</v>
      </c>
      <c r="N90" s="16">
        <v>3.79</v>
      </c>
      <c r="O90" s="17">
        <v>1895</v>
      </c>
      <c r="P90" s="3">
        <f t="shared" si="3"/>
        <v>1895</v>
      </c>
    </row>
    <row r="91" spans="1:16" ht="15.75" thickBot="1">
      <c r="A91" s="2">
        <v>1230</v>
      </c>
      <c r="B91" s="4">
        <v>6.56</v>
      </c>
      <c r="C91" s="4">
        <v>8068.8</v>
      </c>
      <c r="D91" s="3">
        <f t="shared" si="2"/>
        <v>8068.7999999999993</v>
      </c>
      <c r="M91" s="13">
        <v>1230</v>
      </c>
      <c r="N91" s="16">
        <v>6.56</v>
      </c>
      <c r="O91" s="17">
        <v>8068.8</v>
      </c>
      <c r="P91" s="3">
        <f t="shared" si="3"/>
        <v>8068.7999999999993</v>
      </c>
    </row>
    <row r="92" spans="1:16" ht="15.75" thickBot="1">
      <c r="A92" s="2">
        <v>2665</v>
      </c>
      <c r="B92" s="4">
        <v>4.03</v>
      </c>
      <c r="C92" s="4">
        <v>10739.95</v>
      </c>
      <c r="D92" s="3">
        <f t="shared" si="2"/>
        <v>10739.95</v>
      </c>
      <c r="M92" s="13">
        <v>2665</v>
      </c>
      <c r="N92" s="16">
        <v>4.03</v>
      </c>
      <c r="O92" s="17">
        <v>10739.95</v>
      </c>
      <c r="P92" s="3">
        <f t="shared" si="3"/>
        <v>10739.95</v>
      </c>
    </row>
    <row r="93" spans="1:16" ht="15.75" thickBot="1">
      <c r="A93" s="1">
        <v>730</v>
      </c>
      <c r="B93" s="4">
        <v>5.6</v>
      </c>
      <c r="C93" s="4">
        <v>4088</v>
      </c>
      <c r="D93" s="3">
        <f t="shared" si="2"/>
        <v>4087.9999999999995</v>
      </c>
      <c r="M93" s="14">
        <v>730</v>
      </c>
      <c r="N93" s="16">
        <v>5.6</v>
      </c>
      <c r="O93" s="17">
        <v>4088</v>
      </c>
      <c r="P93" s="3">
        <f t="shared" si="3"/>
        <v>4087.9999999999995</v>
      </c>
    </row>
    <row r="94" spans="1:16" ht="15.75" thickBot="1">
      <c r="A94" s="2">
        <v>1085</v>
      </c>
      <c r="B94" s="4">
        <v>5.12</v>
      </c>
      <c r="C94" s="4">
        <v>5555.2</v>
      </c>
      <c r="D94" s="3">
        <f t="shared" si="2"/>
        <v>5555.2</v>
      </c>
      <c r="M94" s="13">
        <v>1085</v>
      </c>
      <c r="N94" s="16">
        <v>5.12</v>
      </c>
      <c r="O94" s="17">
        <v>5555.2</v>
      </c>
      <c r="P94" s="3">
        <f t="shared" si="3"/>
        <v>5555.2</v>
      </c>
    </row>
    <row r="95" spans="1:16" ht="15.75" thickBot="1">
      <c r="A95" s="1">
        <v>1660</v>
      </c>
      <c r="B95" s="4">
        <v>7.57</v>
      </c>
      <c r="C95" s="4">
        <v>12566.2</v>
      </c>
      <c r="D95" s="3">
        <f t="shared" si="2"/>
        <v>12566.2</v>
      </c>
      <c r="M95" s="14">
        <v>1660</v>
      </c>
      <c r="N95" s="16">
        <v>7.57</v>
      </c>
      <c r="O95" s="17">
        <v>12566.2</v>
      </c>
      <c r="P95" s="3">
        <f t="shared" si="3"/>
        <v>12566.2</v>
      </c>
    </row>
    <row r="96" spans="1:16" ht="15.75" thickBot="1">
      <c r="A96" s="1">
        <v>475</v>
      </c>
      <c r="B96" s="4">
        <v>4.59</v>
      </c>
      <c r="C96" s="4">
        <v>2180.25</v>
      </c>
      <c r="D96" s="3">
        <f t="shared" si="2"/>
        <v>2180.25</v>
      </c>
      <c r="M96" s="14">
        <v>475</v>
      </c>
      <c r="N96" s="16">
        <v>4.59</v>
      </c>
      <c r="O96" s="17">
        <v>2180.25</v>
      </c>
      <c r="P96" s="3">
        <f t="shared" si="3"/>
        <v>2180.25</v>
      </c>
    </row>
    <row r="97" spans="1:16" ht="15.75" thickBot="1">
      <c r="A97" s="2">
        <v>1700</v>
      </c>
      <c r="B97" s="4">
        <v>5.87</v>
      </c>
      <c r="C97" s="4">
        <v>9979</v>
      </c>
      <c r="D97" s="3">
        <f t="shared" si="2"/>
        <v>9979</v>
      </c>
      <c r="M97" s="13">
        <v>1700</v>
      </c>
      <c r="N97" s="16">
        <v>5.87</v>
      </c>
      <c r="O97" s="17">
        <v>9979</v>
      </c>
      <c r="P97" s="3">
        <f t="shared" si="3"/>
        <v>9979</v>
      </c>
    </row>
    <row r="98" spans="1:16" ht="15.75" thickBot="1">
      <c r="A98" s="2">
        <v>1680</v>
      </c>
      <c r="B98" s="4">
        <v>5.22</v>
      </c>
      <c r="C98" s="4">
        <v>8769.6</v>
      </c>
      <c r="D98" s="3">
        <f t="shared" si="2"/>
        <v>8769.6</v>
      </c>
      <c r="M98" s="13">
        <v>1680</v>
      </c>
      <c r="N98" s="16">
        <v>5.22</v>
      </c>
      <c r="O98" s="17">
        <v>8769.6</v>
      </c>
      <c r="P98" s="3">
        <f t="shared" si="3"/>
        <v>8769.6</v>
      </c>
    </row>
    <row r="99" spans="1:16" ht="15.75" thickBot="1">
      <c r="A99" s="2">
        <v>1130</v>
      </c>
      <c r="B99" s="4">
        <v>7.01</v>
      </c>
      <c r="C99" s="4">
        <v>7921.3</v>
      </c>
      <c r="D99" s="3">
        <f t="shared" si="2"/>
        <v>7921.3</v>
      </c>
      <c r="M99" s="13">
        <v>1130</v>
      </c>
      <c r="N99" s="16">
        <v>7.01</v>
      </c>
      <c r="O99" s="17">
        <v>7921.3</v>
      </c>
      <c r="P99" s="3">
        <f t="shared" si="3"/>
        <v>7921.3</v>
      </c>
    </row>
    <row r="100" spans="1:16" ht="15.75" thickBot="1">
      <c r="A100" s="1">
        <v>1400</v>
      </c>
      <c r="B100" s="4">
        <v>17.829999999999998</v>
      </c>
      <c r="C100" s="4">
        <v>24962</v>
      </c>
      <c r="D100" s="3">
        <f t="shared" si="2"/>
        <v>24961.999999999996</v>
      </c>
      <c r="M100" s="14">
        <v>1400</v>
      </c>
      <c r="N100" s="16">
        <v>17.829999999999998</v>
      </c>
      <c r="O100" s="17">
        <v>24962</v>
      </c>
      <c r="P100" s="3">
        <f t="shared" si="3"/>
        <v>24961.999999999996</v>
      </c>
    </row>
    <row r="101" spans="1:16" ht="15.75" thickBot="1">
      <c r="A101" s="2">
        <v>2420</v>
      </c>
      <c r="B101" s="4">
        <v>4.1399999999999997</v>
      </c>
      <c r="C101" s="4">
        <v>10018.799999999999</v>
      </c>
      <c r="D101" s="3">
        <f t="shared" si="2"/>
        <v>10018.799999999999</v>
      </c>
      <c r="M101" s="13">
        <v>2420</v>
      </c>
      <c r="N101" s="16">
        <v>4.1399999999999997</v>
      </c>
      <c r="O101" s="17">
        <v>10018.799999999999</v>
      </c>
      <c r="P101" s="3">
        <f t="shared" si="3"/>
        <v>10018.799999999999</v>
      </c>
    </row>
    <row r="102" spans="1:16" ht="15.75" thickBot="1">
      <c r="A102" s="2">
        <v>1120</v>
      </c>
      <c r="B102" s="4">
        <v>9.2100000000000009</v>
      </c>
      <c r="C102" s="4">
        <v>10315.200000000001</v>
      </c>
      <c r="D102" s="3">
        <f t="shared" si="2"/>
        <v>10315.200000000001</v>
      </c>
      <c r="M102" s="13">
        <v>1120</v>
      </c>
      <c r="N102" s="16">
        <v>9.2100000000000009</v>
      </c>
      <c r="O102" s="17">
        <v>10315.200000000001</v>
      </c>
      <c r="P102" s="3">
        <f t="shared" si="3"/>
        <v>10315.200000000001</v>
      </c>
    </row>
    <row r="103" spans="1:16" ht="15.75" thickBot="1">
      <c r="A103" s="2">
        <v>2070</v>
      </c>
      <c r="B103" s="4">
        <v>4.0999999999999996</v>
      </c>
      <c r="C103" s="4">
        <v>8487</v>
      </c>
      <c r="D103" s="3">
        <f t="shared" si="2"/>
        <v>8487</v>
      </c>
      <c r="M103" s="13">
        <v>2070</v>
      </c>
      <c r="N103" s="16">
        <v>4.0999999999999996</v>
      </c>
      <c r="O103" s="17">
        <v>8487</v>
      </c>
      <c r="P103" s="3">
        <f t="shared" si="3"/>
        <v>8487</v>
      </c>
    </row>
    <row r="104" spans="1:16" ht="15.75" thickBot="1">
      <c r="A104" s="2">
        <v>1630</v>
      </c>
      <c r="B104" s="4">
        <v>5.99</v>
      </c>
      <c r="C104" s="4">
        <v>9763.7000000000007</v>
      </c>
      <c r="D104" s="3">
        <f t="shared" si="2"/>
        <v>9763.7000000000007</v>
      </c>
      <c r="M104" s="13">
        <v>1630</v>
      </c>
      <c r="N104" s="16">
        <v>5.99</v>
      </c>
      <c r="O104" s="17">
        <v>9763.7000000000007</v>
      </c>
      <c r="P104" s="3">
        <f t="shared" si="3"/>
        <v>9763.7000000000007</v>
      </c>
    </row>
    <row r="105" spans="1:16" ht="15.75" thickBot="1">
      <c r="A105" s="2">
        <v>3600</v>
      </c>
      <c r="B105" s="4">
        <v>6.95</v>
      </c>
      <c r="C105" s="4">
        <v>25020</v>
      </c>
      <c r="D105" s="3">
        <f t="shared" si="2"/>
        <v>25020</v>
      </c>
      <c r="M105" s="13">
        <v>3600</v>
      </c>
      <c r="N105" s="16">
        <v>6.95</v>
      </c>
      <c r="O105" s="17">
        <v>25020</v>
      </c>
      <c r="P105" s="3">
        <f t="shared" si="3"/>
        <v>25020</v>
      </c>
    </row>
    <row r="106" spans="1:16" ht="15.75" thickBot="1">
      <c r="A106" s="2">
        <v>3562</v>
      </c>
      <c r="B106" s="4">
        <v>19.11</v>
      </c>
      <c r="C106" s="4">
        <v>68069.820000000007</v>
      </c>
      <c r="D106" s="3">
        <f t="shared" si="2"/>
        <v>68069.819999999992</v>
      </c>
      <c r="M106" s="13">
        <v>3562</v>
      </c>
      <c r="N106" s="16">
        <v>19.11</v>
      </c>
      <c r="O106" s="17">
        <v>68069.820000000007</v>
      </c>
      <c r="P106" s="3">
        <f t="shared" si="3"/>
        <v>68069.819999999992</v>
      </c>
    </row>
    <row r="107" spans="1:16" ht="15.75" thickBot="1">
      <c r="A107" s="2">
        <v>1500</v>
      </c>
      <c r="B107" s="4">
        <v>7.23</v>
      </c>
      <c r="C107" s="4">
        <v>10845</v>
      </c>
      <c r="D107" s="3">
        <f t="shared" si="2"/>
        <v>10845</v>
      </c>
      <c r="M107" s="13">
        <v>1500</v>
      </c>
      <c r="N107" s="16">
        <v>7.23</v>
      </c>
      <c r="O107" s="17">
        <v>10845</v>
      </c>
      <c r="P107" s="3">
        <f t="shared" si="3"/>
        <v>10845</v>
      </c>
    </row>
    <row r="108" spans="1:16" ht="15.75" thickBot="1">
      <c r="A108" s="2">
        <v>1075</v>
      </c>
      <c r="B108" s="4">
        <v>13.48</v>
      </c>
      <c r="C108" s="4">
        <v>14491</v>
      </c>
      <c r="D108" s="3">
        <f t="shared" si="2"/>
        <v>14491</v>
      </c>
      <c r="M108" s="13">
        <v>1075</v>
      </c>
      <c r="N108" s="16">
        <v>13.48</v>
      </c>
      <c r="O108" s="17">
        <v>14491</v>
      </c>
      <c r="P108" s="3">
        <f t="shared" si="3"/>
        <v>14491</v>
      </c>
    </row>
    <row r="109" spans="1:16" ht="15.75" thickBot="1">
      <c r="A109" s="2">
        <v>1160</v>
      </c>
      <c r="B109" s="4">
        <v>33.340000000000003</v>
      </c>
      <c r="C109" s="4">
        <v>38674.400000000001</v>
      </c>
      <c r="D109" s="3">
        <f t="shared" si="2"/>
        <v>38674.400000000001</v>
      </c>
      <c r="M109" s="13">
        <v>1160</v>
      </c>
      <c r="N109" s="16">
        <v>33.340000000000003</v>
      </c>
      <c r="O109" s="17">
        <v>38674.400000000001</v>
      </c>
      <c r="P109" s="3">
        <f t="shared" si="3"/>
        <v>38674.400000000001</v>
      </c>
    </row>
    <row r="110" spans="1:16" ht="15.75" thickBot="1">
      <c r="A110" s="1">
        <v>690</v>
      </c>
      <c r="B110" s="4">
        <v>18.72</v>
      </c>
      <c r="C110" s="4">
        <v>12916.8</v>
      </c>
      <c r="D110" s="3">
        <f t="shared" si="2"/>
        <v>12916.8</v>
      </c>
      <c r="M110" s="14">
        <v>690</v>
      </c>
      <c r="N110" s="16">
        <v>18.72</v>
      </c>
      <c r="O110" s="17">
        <v>12916.8</v>
      </c>
      <c r="P110" s="3">
        <f t="shared" si="3"/>
        <v>12916.8</v>
      </c>
    </row>
    <row r="111" spans="1:16" ht="15.75" thickBot="1">
      <c r="A111" s="1">
        <v>690</v>
      </c>
      <c r="B111" s="4">
        <v>15.66</v>
      </c>
      <c r="C111" s="4">
        <v>10805.4</v>
      </c>
      <c r="D111" s="3">
        <f t="shared" si="2"/>
        <v>10805.4</v>
      </c>
      <c r="M111" s="14">
        <v>690</v>
      </c>
      <c r="N111" s="16">
        <v>15.66</v>
      </c>
      <c r="O111" s="17">
        <v>10805.4</v>
      </c>
      <c r="P111" s="3">
        <f t="shared" si="3"/>
        <v>10805.4</v>
      </c>
    </row>
    <row r="112" spans="1:16" ht="15.75" thickBot="1">
      <c r="A112" s="1">
        <v>40</v>
      </c>
      <c r="B112" s="4">
        <v>105.97</v>
      </c>
      <c r="C112" s="4">
        <v>4238.8</v>
      </c>
      <c r="D112" s="3">
        <f t="shared" si="2"/>
        <v>4238.8</v>
      </c>
      <c r="M112" s="14">
        <v>40</v>
      </c>
      <c r="N112" s="16">
        <v>105.97</v>
      </c>
      <c r="O112" s="17">
        <v>4238.8</v>
      </c>
      <c r="P112" s="3">
        <f t="shared" si="3"/>
        <v>4238.8</v>
      </c>
    </row>
    <row r="113" spans="1:16" ht="15.75" thickBot="1">
      <c r="A113" s="2">
        <v>2140</v>
      </c>
      <c r="B113" s="4">
        <v>40.56</v>
      </c>
      <c r="C113" s="4">
        <v>86798.399999999994</v>
      </c>
      <c r="D113" s="3">
        <f t="shared" si="2"/>
        <v>86798.400000000009</v>
      </c>
      <c r="M113" s="13">
        <v>2140</v>
      </c>
      <c r="N113" s="16">
        <v>40.56</v>
      </c>
      <c r="O113" s="17">
        <v>86798.399999999994</v>
      </c>
      <c r="P113" s="3">
        <f t="shared" si="3"/>
        <v>86798.400000000009</v>
      </c>
    </row>
    <row r="114" spans="1:16" ht="15.75" thickBot="1">
      <c r="A114" s="2">
        <v>1570</v>
      </c>
      <c r="B114" s="4">
        <v>6.42</v>
      </c>
      <c r="C114" s="4">
        <v>10079.4</v>
      </c>
      <c r="D114" s="3">
        <f t="shared" si="2"/>
        <v>10079.4</v>
      </c>
      <c r="M114" s="13">
        <v>1570</v>
      </c>
      <c r="N114" s="16">
        <v>6.42</v>
      </c>
      <c r="O114" s="17">
        <v>10079.4</v>
      </c>
      <c r="P114" s="3">
        <f t="shared" si="3"/>
        <v>10079.4</v>
      </c>
    </row>
    <row r="115" spans="1:16" ht="15.75" thickBot="1">
      <c r="A115" s="2">
        <v>4500</v>
      </c>
      <c r="B115" s="4">
        <v>4.97</v>
      </c>
      <c r="C115" s="4">
        <v>22365</v>
      </c>
      <c r="D115" s="3">
        <f t="shared" si="2"/>
        <v>22365</v>
      </c>
      <c r="M115" s="13">
        <v>4500</v>
      </c>
      <c r="N115" s="16">
        <v>4.97</v>
      </c>
      <c r="O115" s="17">
        <v>22365</v>
      </c>
      <c r="P115" s="3">
        <f t="shared" si="3"/>
        <v>22365</v>
      </c>
    </row>
    <row r="116" spans="1:16" ht="15.75" thickBot="1">
      <c r="A116" s="2">
        <v>2120</v>
      </c>
      <c r="B116" s="4">
        <v>10.1</v>
      </c>
      <c r="C116" s="4">
        <v>21412</v>
      </c>
      <c r="D116" s="3">
        <f t="shared" si="2"/>
        <v>21412</v>
      </c>
      <c r="M116" s="13">
        <v>2120</v>
      </c>
      <c r="N116" s="16">
        <v>10.1</v>
      </c>
      <c r="O116" s="17">
        <v>21412</v>
      </c>
      <c r="P116" s="3">
        <f t="shared" si="3"/>
        <v>21412</v>
      </c>
    </row>
    <row r="117" spans="1:16" ht="15.75" thickBot="1">
      <c r="A117" s="1">
        <v>1010</v>
      </c>
      <c r="B117" s="4">
        <v>2.06</v>
      </c>
      <c r="C117" s="4">
        <v>2080.6</v>
      </c>
      <c r="D117" s="3">
        <f t="shared" si="2"/>
        <v>2080.6</v>
      </c>
      <c r="M117" s="14">
        <v>1010</v>
      </c>
      <c r="N117" s="16">
        <v>2.06</v>
      </c>
      <c r="O117" s="17">
        <v>2080.6</v>
      </c>
      <c r="P117" s="3">
        <f t="shared" si="3"/>
        <v>2080.6</v>
      </c>
    </row>
    <row r="118" spans="1:16" ht="15.75" thickBot="1">
      <c r="A118" s="1">
        <v>980</v>
      </c>
      <c r="B118" s="4">
        <v>9.68</v>
      </c>
      <c r="C118" s="4">
        <v>9486.4</v>
      </c>
      <c r="D118" s="3">
        <f t="shared" si="2"/>
        <v>9486.4</v>
      </c>
      <c r="M118" s="14">
        <v>980</v>
      </c>
      <c r="N118" s="16">
        <v>9.68</v>
      </c>
      <c r="O118" s="17">
        <v>9486.4</v>
      </c>
      <c r="P118" s="3">
        <f t="shared" si="3"/>
        <v>9486.4</v>
      </c>
    </row>
    <row r="119" spans="1:16" ht="15.75" thickBot="1">
      <c r="A119" s="1">
        <v>290</v>
      </c>
      <c r="B119" s="4">
        <v>10.97</v>
      </c>
      <c r="C119" s="4">
        <v>3181.3</v>
      </c>
      <c r="D119" s="3">
        <f t="shared" si="2"/>
        <v>3181.3</v>
      </c>
      <c r="M119" s="14">
        <v>290</v>
      </c>
      <c r="N119" s="16">
        <v>10.97</v>
      </c>
      <c r="O119" s="17">
        <v>3181.3</v>
      </c>
      <c r="P119" s="3">
        <f t="shared" si="3"/>
        <v>3181.3</v>
      </c>
    </row>
    <row r="120" spans="1:16" ht="15.75" thickBot="1">
      <c r="A120" s="1">
        <v>290</v>
      </c>
      <c r="B120" s="4">
        <v>8.7200000000000006</v>
      </c>
      <c r="C120" s="4">
        <v>2528.8000000000002</v>
      </c>
      <c r="D120" s="3">
        <f t="shared" si="2"/>
        <v>2528.8000000000002</v>
      </c>
      <c r="M120" s="14">
        <v>290</v>
      </c>
      <c r="N120" s="16">
        <v>8.7200000000000006</v>
      </c>
      <c r="O120" s="17">
        <v>2528.8000000000002</v>
      </c>
      <c r="P120" s="3">
        <f t="shared" si="3"/>
        <v>2528.8000000000002</v>
      </c>
    </row>
    <row r="121" spans="1:16" ht="15.75" thickBot="1">
      <c r="A121" s="1">
        <v>290</v>
      </c>
      <c r="B121" s="4">
        <v>8.25</v>
      </c>
      <c r="C121" s="4">
        <v>2392.5</v>
      </c>
      <c r="D121" s="3">
        <f t="shared" si="2"/>
        <v>2392.5</v>
      </c>
      <c r="M121" s="14">
        <v>290</v>
      </c>
      <c r="N121" s="16">
        <v>8.25</v>
      </c>
      <c r="O121" s="17">
        <v>2392.5</v>
      </c>
      <c r="P121" s="3">
        <f t="shared" si="3"/>
        <v>2392.5</v>
      </c>
    </row>
    <row r="122" spans="1:16" ht="15.75" thickBot="1">
      <c r="A122" s="1">
        <v>570</v>
      </c>
      <c r="B122" s="4">
        <v>5.16</v>
      </c>
      <c r="C122" s="4">
        <v>2941.2</v>
      </c>
      <c r="D122" s="3">
        <f t="shared" si="2"/>
        <v>2941.2000000000003</v>
      </c>
      <c r="M122" s="14">
        <v>570</v>
      </c>
      <c r="N122" s="16">
        <v>5.16</v>
      </c>
      <c r="O122" s="17">
        <v>2941.2</v>
      </c>
      <c r="P122" s="3">
        <f t="shared" si="3"/>
        <v>2941.2000000000003</v>
      </c>
    </row>
    <row r="123" spans="1:16" ht="15.75" thickBot="1">
      <c r="A123" s="1">
        <v>650</v>
      </c>
      <c r="B123" s="4">
        <v>9.7899999999999991</v>
      </c>
      <c r="C123" s="4">
        <v>6363.5</v>
      </c>
      <c r="D123" s="3">
        <f t="shared" si="2"/>
        <v>6363.4999999999991</v>
      </c>
      <c r="M123" s="14">
        <v>650</v>
      </c>
      <c r="N123" s="16">
        <v>9.7899999999999991</v>
      </c>
      <c r="O123" s="17">
        <v>6363.5</v>
      </c>
      <c r="P123" s="3">
        <f t="shared" si="3"/>
        <v>6363.4999999999991</v>
      </c>
    </row>
    <row r="124" spans="1:16" ht="15.75" thickBot="1">
      <c r="A124" s="1">
        <v>1550</v>
      </c>
      <c r="B124" s="4">
        <v>4.58</v>
      </c>
      <c r="C124" s="4">
        <v>7099</v>
      </c>
      <c r="D124" s="3">
        <f t="shared" si="2"/>
        <v>7099</v>
      </c>
      <c r="M124" s="14">
        <v>1550</v>
      </c>
      <c r="N124" s="16">
        <v>4.58</v>
      </c>
      <c r="O124" s="17">
        <v>7099</v>
      </c>
      <c r="P124" s="3">
        <f t="shared" si="3"/>
        <v>7099</v>
      </c>
    </row>
    <row r="125" spans="1:16" ht="15.75" thickBot="1">
      <c r="A125" s="1">
        <v>650</v>
      </c>
      <c r="B125" s="4">
        <v>5.51</v>
      </c>
      <c r="C125" s="4">
        <v>3581.5</v>
      </c>
      <c r="D125" s="3">
        <f t="shared" si="2"/>
        <v>3581.5</v>
      </c>
      <c r="M125" s="14">
        <v>650</v>
      </c>
      <c r="N125" s="16">
        <v>5.51</v>
      </c>
      <c r="O125" s="17">
        <v>3581.5</v>
      </c>
      <c r="P125" s="3">
        <f t="shared" si="3"/>
        <v>3581.5</v>
      </c>
    </row>
    <row r="126" spans="1:16" ht="15.75" thickBot="1">
      <c r="A126" s="2">
        <v>1545</v>
      </c>
      <c r="B126" s="4">
        <v>4.28</v>
      </c>
      <c r="C126" s="4">
        <v>6612.6</v>
      </c>
      <c r="D126" s="3">
        <f t="shared" si="2"/>
        <v>6612.6</v>
      </c>
      <c r="M126" s="13">
        <v>1545</v>
      </c>
      <c r="N126" s="16">
        <v>4.28</v>
      </c>
      <c r="O126" s="17">
        <v>6612.6</v>
      </c>
      <c r="P126" s="3">
        <f t="shared" si="3"/>
        <v>6612.6</v>
      </c>
    </row>
    <row r="127" spans="1:16" ht="15.75" thickBot="1">
      <c r="A127" s="1">
        <v>830</v>
      </c>
      <c r="B127" s="4">
        <v>2.67</v>
      </c>
      <c r="C127" s="4">
        <v>2216.1</v>
      </c>
      <c r="D127" s="3">
        <f t="shared" si="2"/>
        <v>2216.1</v>
      </c>
      <c r="M127" s="14">
        <v>830</v>
      </c>
      <c r="N127" s="16">
        <v>2.67</v>
      </c>
      <c r="O127" s="17">
        <v>2216.1</v>
      </c>
      <c r="P127" s="3">
        <f t="shared" si="3"/>
        <v>2216.1</v>
      </c>
    </row>
    <row r="128" spans="1:16">
      <c r="C128" s="3">
        <f>SUM(C1:C127)</f>
        <v>1827341.6899999997</v>
      </c>
      <c r="D128" s="3">
        <f>SUM(D1:D127)</f>
        <v>1827341.6899999997</v>
      </c>
      <c r="O128" s="3">
        <f>SUM(O1:O127)</f>
        <v>1827341.6899999997</v>
      </c>
      <c r="P128" s="3">
        <f>SUM(P1:P127)</f>
        <v>1827341.6899999997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2024-08-13T11:22:31Z</dcterms:created>
  <dcterms:modified xsi:type="dcterms:W3CDTF">2024-09-17T17:46:06Z</dcterms:modified>
</cp:coreProperties>
</file>