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MPRAS Hercules\11 - RASTREAMENTO VEICULAR\"/>
    </mc:Choice>
  </mc:AlternateContent>
  <bookViews>
    <workbookView xWindow="0" yWindow="0" windowWidth="21600" windowHeight="9735"/>
  </bookViews>
  <sheets>
    <sheet name="EXECUTIVO MUNICIPAL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P2" i="1" l="1"/>
  <c r="M2" i="1" l="1"/>
  <c r="Q2" i="1" s="1"/>
  <c r="R2" i="1" s="1"/>
  <c r="S2" i="1" s="1"/>
</calcChain>
</file>

<file path=xl/sharedStrings.xml><?xml version="1.0" encoding="utf-8"?>
<sst xmlns="http://schemas.openxmlformats.org/spreadsheetml/2006/main" count="21" uniqueCount="21">
  <si>
    <t>ITEM</t>
  </si>
  <si>
    <t>DESCRITIVO</t>
  </si>
  <si>
    <t xml:space="preserve">QUANTIDADE </t>
  </si>
  <si>
    <t>CESTA ORÇAMENTOS</t>
  </si>
  <si>
    <t>MÉDIA DAS CESTAS</t>
  </si>
  <si>
    <t>CESTA PNCP</t>
  </si>
  <si>
    <t>UNI</t>
  </si>
  <si>
    <t xml:space="preserve">CESTA PM 
ATAS E HOMOLOGADOS </t>
  </si>
  <si>
    <t>P.M DE GOIANÁ - HOMOLOGADO</t>
  </si>
  <si>
    <t>P.M DE MUTUM / HOMOLOGADO</t>
  </si>
  <si>
    <t>P.M DE CACHOEIRA DA PRATA / HOMOLOGADO</t>
  </si>
  <si>
    <t xml:space="preserve">CONSELHO REGIONAL DE EDUCAÇÃO FISICA / PNCP </t>
  </si>
  <si>
    <t xml:space="preserve">CONSELHO REGIONAL DE ENGENHARIA / PNCP </t>
  </si>
  <si>
    <t xml:space="preserve">SÃO JOSÉ DO HORTÊNCIO / PNCP </t>
  </si>
  <si>
    <t>PAINEL DE PREÇOS</t>
  </si>
  <si>
    <t>12 MESES</t>
  </si>
  <si>
    <t xml:space="preserve">VALOR TOTAL </t>
  </si>
  <si>
    <t>VALOR TOTAL ANUAL</t>
  </si>
  <si>
    <t>CONTRATAÇÃO DE PESSOA JURÍDICA PARA A PRESTAÇÃO DE SERVIÇOS DE RASTREAMENTO, MONITORAMENTO E TELEMETRIA DE VEÍCULOS VIA SATÉLITE NO MÍNIMO POR GPS/GSM/GPRS/4G/5G OU TECNOLOGIA SUPERIOR, COMPREENDENDO A DISPONIBILIZAÇÃO DE SOFTWARE DE GERENCIAMENTO COM ACESSO VIA WEB PARA GESTÃO DA FROTA DE VEÍCULOS DE MÓDULOS RASTREADORES, INCLUINDO O FORNECIMENTO DE EQUIPAMENTO A TÍTULO DE COMODATO.
O SERVIÇO COMPREENDE O MONITORAMENTO CONTÍNUO E ININTERRUPTO DA FROTA DE VEÍCULOS DA PREFEITURA MUNICIPAL DE BANDEIRANTES-PR, POR MEIO DE TECNOLOGIA DE GEOLOCALIZAÇÃO, INCLUINDO:
• EQUIPAMENTOS E COMPONENTES NECESSÁRIOS AO PLENO FUNCIONAMENTO DO SISTEMA;
• LICENCIAMENTO DE USO DO SOFTWARE DE GERENCIAMENTO;
• INSTALAÇÃO E CONFIGURAÇÃO DOS DISPOSITIVOS NOS VEÍCULOS DESIGNADOS;
• CAPACITAÇÃO DE SERVIDORES PÚBLICOS PARA USO DA PLATAFORMA;
• SUPORTE TÉCNICO DURANTE TODA A VIGÊNCIA CONTRATUAL;
• GARANTIA INTEGRAL DE FUNCIONAMENTO DO SISTEMA E DOS EQUIPAMENTOS.</t>
  </si>
  <si>
    <t>TECTRACKER MONITORAMENTO DE VEICULOS EIRELI ME</t>
  </si>
  <si>
    <t>AÇAILANDIA RASTREAMENTO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</si>
</sst>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.000"/>
    <numFmt numFmtId="165" formatCode="&quot;R$&quot;\ #,##0.00"/>
  </numFmts>
  <fonts count="7" x14ac:knownFonts="1">
    <font>
      <sz val="11"/>
      <color theme="1"/>
      <name val="Calibri"/>
      <family val="2"/>
      <scheme val="minor"/>
    </font>
    <font>
      <b/>
      <sz val="7"/>
      <name val="Arial Narrow"/>
      <family val="2"/>
    </font>
    <font>
      <b/>
      <sz val="7"/>
      <color theme="1"/>
      <name val="Arial Narrow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4" fontId="1" fillId="8" borderId="2" xfId="0" applyNumberFormat="1" applyFont="1" applyFill="1" applyBorder="1" applyAlignment="1">
      <alignment horizontal="center" vertical="center" wrapText="1"/>
    </xf>
    <xf numFmtId="44" fontId="4" fillId="8" borderId="1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4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65" fontId="6" fillId="9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tabSelected="1" topLeftCell="C1" zoomScale="70" zoomScaleNormal="70" workbookViewId="0">
      <selection activeCell="K8" sqref="K8"/>
    </sheetView>
  </sheetViews>
  <sheetFormatPr defaultRowHeight="15" x14ac:dyDescent="0.25"/>
  <cols>
    <col min="1" max="1" width="5.28515625" customWidth="1"/>
    <col min="2" max="2" width="61.140625" style="8" customWidth="1"/>
    <col min="3" max="3" width="11.7109375" style="8" customWidth="1"/>
    <col min="4" max="4" width="14.42578125" style="8" customWidth="1"/>
    <col min="5" max="5" width="13.140625" style="8" customWidth="1"/>
    <col min="6" max="6" width="13.85546875" style="13" customWidth="1"/>
    <col min="7" max="7" width="13.7109375" style="8" customWidth="1"/>
    <col min="8" max="8" width="14.140625" style="8" customWidth="1"/>
    <col min="9" max="9" width="15.140625" style="8" customWidth="1"/>
    <col min="10" max="13" width="15.85546875" style="8" customWidth="1"/>
    <col min="14" max="14" width="19.5703125" style="8" customWidth="1"/>
    <col min="15" max="15" width="20.42578125" style="8" customWidth="1"/>
    <col min="16" max="16" width="15.5703125" style="8" customWidth="1"/>
    <col min="17" max="17" width="13.7109375" style="8" customWidth="1"/>
    <col min="18" max="18" width="20.85546875" style="8" customWidth="1"/>
    <col min="19" max="19" width="21" style="8" customWidth="1"/>
    <col min="20" max="20" width="10.7109375" customWidth="1"/>
    <col min="23" max="23" width="9.5703125" customWidth="1"/>
    <col min="24" max="24" width="10.5703125" customWidth="1"/>
    <col min="26" max="26" width="10.42578125" customWidth="1"/>
  </cols>
  <sheetData>
    <row r="1" spans="1:19" ht="50.25" customHeight="1" x14ac:dyDescent="0.25">
      <c r="A1" s="1" t="s">
        <v>0</v>
      </c>
      <c r="B1" s="9" t="s">
        <v>1</v>
      </c>
      <c r="C1" s="9" t="s">
        <v>6</v>
      </c>
      <c r="D1" s="11" t="s">
        <v>2</v>
      </c>
      <c r="E1" s="17" t="s">
        <v>14</v>
      </c>
      <c r="F1" s="12" t="s">
        <v>8</v>
      </c>
      <c r="G1" s="12" t="s">
        <v>9</v>
      </c>
      <c r="H1" s="12" t="s">
        <v>10</v>
      </c>
      <c r="I1" s="3" t="s">
        <v>7</v>
      </c>
      <c r="J1" s="2" t="s">
        <v>11</v>
      </c>
      <c r="K1" s="2" t="s">
        <v>12</v>
      </c>
      <c r="L1" s="2" t="s">
        <v>13</v>
      </c>
      <c r="M1" s="7" t="s">
        <v>5</v>
      </c>
      <c r="N1" s="2" t="s">
        <v>19</v>
      </c>
      <c r="O1" s="2" t="s">
        <v>20</v>
      </c>
      <c r="P1" s="4" t="s">
        <v>3</v>
      </c>
      <c r="Q1" s="5" t="s">
        <v>4</v>
      </c>
      <c r="R1" s="6" t="s">
        <v>16</v>
      </c>
      <c r="S1" s="22" t="s">
        <v>17</v>
      </c>
    </row>
    <row r="2" spans="1:19" ht="346.5" customHeight="1" x14ac:dyDescent="0.25">
      <c r="A2" s="15">
        <v>1</v>
      </c>
      <c r="B2" s="24" t="s">
        <v>18</v>
      </c>
      <c r="C2" s="10" t="s">
        <v>15</v>
      </c>
      <c r="D2" s="10">
        <v>212</v>
      </c>
      <c r="E2" s="18">
        <v>138.65</v>
      </c>
      <c r="F2" s="19">
        <v>19</v>
      </c>
      <c r="G2" s="19">
        <v>68.989999999999995</v>
      </c>
      <c r="H2" s="19">
        <v>22.83</v>
      </c>
      <c r="I2" s="20">
        <f>ROUNDDOWN(AVERAGE(F2:H2),2)</f>
        <v>36.94</v>
      </c>
      <c r="J2" s="19">
        <v>59.9</v>
      </c>
      <c r="K2" s="19">
        <v>46.46</v>
      </c>
      <c r="L2" s="19">
        <v>42.5</v>
      </c>
      <c r="M2" s="21">
        <f>ROUNDDOWN(AVERAGE(J2:L2),2)</f>
        <v>49.62</v>
      </c>
      <c r="N2" s="16">
        <v>55</v>
      </c>
      <c r="O2" s="16">
        <v>44.9</v>
      </c>
      <c r="P2" s="16">
        <f>ROUNDDOWN(AVERAGE(N2:O2),2)</f>
        <v>49.95</v>
      </c>
      <c r="Q2" s="16">
        <f>ROUNDDOWN(AVERAGE(E2,I2,M2,P2),2)</f>
        <v>68.790000000000006</v>
      </c>
      <c r="R2" s="16">
        <f>Q2*D2</f>
        <v>14583.480000000001</v>
      </c>
      <c r="S2" s="23">
        <f>R2*12</f>
        <v>175001.76</v>
      </c>
    </row>
    <row r="5" spans="1:19" x14ac:dyDescent="0.25">
      <c r="R5" s="14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I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EXECUTIVO MUNICIPAL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dcterms:created xsi:type="dcterms:W3CDTF">2024-09-10T12:22:33Z</dcterms:created>
  <dcterms:modified xsi:type="dcterms:W3CDTF">2025-05-09T11:42:14Z</dcterms:modified>
</cp:coreProperties>
</file>